
<file path=[Content_Types].xml><?xml version="1.0" encoding="utf-8"?>
<Types xmlns="http://schemas.openxmlformats.org/package/2006/content-types">
  <Default Extension="jpg" ContentType="image/jpeg"/>
  <Default Extension="odttf" ContentType="application/vnd.openxmlformats-officedocument.obfuscatedFont"/>
  <Default Extension="png" ContentType="image/png"/>
  <Default Extension="rels" ContentType="application/vnd.openxmlformats-package.relationships+xml"/>
  <Default Extension="xml" ContentType="application/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persons/person.xml" ContentType="application/vnd.ms-excel.person+xml"/>
  <Override PartName="/xl/workbook.xml" ContentType="application/vnd.openxmlformats-officedocument.spreadsheetml.sheet.m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2" Type="http://schemas.openxmlformats.org/officeDocument/2006/relationships/custom-properties" Target="docProps/custom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-K Calendar" sheetId="1" r:id="rId5"/>
  </sheets>
  <definedNames/>
  <calcPr/>
</workbook>
</file>

<file path=xl/sharedStrings.xml><?xml version="1.0" encoding="utf-8"?>
<sst xmlns="http://schemas.openxmlformats.org/spreadsheetml/2006/main" count="126" uniqueCount="67">
  <si>
    <t xml:space="preserve">      Wake County Pre-K Calendar 2026-2027</t>
  </si>
  <si>
    <t>July 2026</t>
  </si>
  <si>
    <t>August 2026</t>
  </si>
  <si>
    <t>September 2026</t>
  </si>
  <si>
    <t>Monday</t>
  </si>
  <si>
    <t>Tuesday</t>
  </si>
  <si>
    <t>Wednesday</t>
  </si>
  <si>
    <t>Thursday</t>
  </si>
  <si>
    <t>Friday</t>
  </si>
  <si>
    <t>Total Days in August</t>
  </si>
  <si>
    <t>Total Days in September</t>
  </si>
  <si>
    <t>October 2026</t>
  </si>
  <si>
    <t>November 2026</t>
  </si>
  <si>
    <t>December 2026</t>
  </si>
  <si>
    <t xml:space="preserve"> </t>
  </si>
  <si>
    <t>Total Days In October</t>
  </si>
  <si>
    <t>Total Days In November</t>
  </si>
  <si>
    <t>Total Days In December</t>
  </si>
  <si>
    <t>January 2027</t>
  </si>
  <si>
    <t>February 2027</t>
  </si>
  <si>
    <t>March 2027</t>
  </si>
  <si>
    <t>H</t>
  </si>
  <si>
    <t>Total Days In January</t>
  </si>
  <si>
    <t>Total Days In February</t>
  </si>
  <si>
    <t>Total Days In March</t>
  </si>
  <si>
    <t>April 2027</t>
  </si>
  <si>
    <t>May 2027</t>
  </si>
  <si>
    <t>June 2027</t>
  </si>
  <si>
    <t>Total Days In April</t>
  </si>
  <si>
    <t>Total Days In May</t>
  </si>
  <si>
    <t>Total Days In June</t>
  </si>
  <si>
    <t>Legend</t>
  </si>
  <si>
    <t>2026-2027 Summary</t>
  </si>
  <si>
    <t>Days of Attendance (left blank)</t>
  </si>
  <si>
    <t>Days of Attendance</t>
  </si>
  <si>
    <t>O</t>
  </si>
  <si>
    <t>Orientation</t>
  </si>
  <si>
    <t>Orientations</t>
  </si>
  <si>
    <t>S</t>
  </si>
  <si>
    <t>Staggered Entry</t>
  </si>
  <si>
    <t>Staggered Entries</t>
  </si>
  <si>
    <t>HV</t>
  </si>
  <si>
    <t>Home Visit</t>
  </si>
  <si>
    <t>Home Visits</t>
  </si>
  <si>
    <t>FC</t>
  </si>
  <si>
    <t>Family Conference</t>
  </si>
  <si>
    <t>Total Days</t>
  </si>
  <si>
    <t>★FD</t>
  </si>
  <si>
    <t>First Day</t>
  </si>
  <si>
    <t>Family Conferences</t>
  </si>
  <si>
    <t>★LD</t>
  </si>
  <si>
    <t>Last Day</t>
  </si>
  <si>
    <t>Holidays</t>
  </si>
  <si>
    <t>Holiday</t>
  </si>
  <si>
    <t>Vacations</t>
  </si>
  <si>
    <t>V</t>
  </si>
  <si>
    <t>Vacation</t>
  </si>
  <si>
    <t>Teacher Workdays</t>
  </si>
  <si>
    <t>TW</t>
  </si>
  <si>
    <t>Teacher Workday</t>
  </si>
  <si>
    <t>Blank cells, Orientations, Staggered Entries, Home Visits, First Days, and Last Days count as Days of Attendance</t>
  </si>
  <si>
    <t>C</t>
  </si>
  <si>
    <t>Closed</t>
  </si>
  <si>
    <t xml:space="preserve">Assurance Statement: ____________________________________(Site Name), ensures the dates above meet the requirements for NC Pre-K and WTS (as applicable). NC Pre-K and WTS sites will provide 10 months of instruction per school year (180 days or 1,170 hours), ensuring that children receive a full educational experience. The site’s schedule should generally follow the Wake County Public Schools calendar. Site's start and end dates must align within 5 days of the WCPSS traditional calendar.  In the event of an emergency that necessitates altering the school calendar, both NC Pre-K and WTS sites must consult their respective Quality Enhancement Specialist or WTS Specialist for further guidance and approval.  </t>
  </si>
  <si>
    <t>Administrator</t>
  </si>
  <si>
    <t>Date:</t>
  </si>
  <si>
    <t>Approved by         WCSS Staff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</si>
</sst>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FD&quot;★"/>
    <numFmt numFmtId="165" formatCode="[=1]&quot;★&quot;;[=2]&quot;★&quot;;@"/>
    <numFmt numFmtId="166" formatCode="m/d/yyyy"/>
  </numFmts>
  <fonts count="22">
    <font>
      <sz val="11.0"/>
      <color theme="1"/>
      <name val="Aptos Narrow"/>
      <scheme val="minor"/>
    </font>
    <font>
      <b/>
      <sz val="36.0"/>
      <color rgb="FF61B4E4"/>
      <name val="Aptos Narrow"/>
    </font>
    <font>
      <b/>
      <sz val="14.0"/>
      <color theme="1"/>
      <name val="Aptos Narrow"/>
    </font>
    <font/>
    <font>
      <sz val="11.0"/>
      <color theme="1"/>
      <name val="Aptos Narrow"/>
    </font>
    <font>
      <sz val="9.0"/>
      <color theme="1"/>
      <name val="Aptos Narrow"/>
    </font>
    <font>
      <sz val="9.0"/>
      <color theme="1"/>
      <name val="Arial"/>
    </font>
    <font>
      <color theme="1"/>
      <name val="Aptos Narrow"/>
    </font>
    <font>
      <sz val="14.0"/>
      <color theme="1"/>
      <name val="Aptos Narrow"/>
    </font>
    <font>
      <sz val="14.0"/>
      <color theme="1"/>
      <name val="Arial"/>
    </font>
    <font>
      <color theme="1"/>
      <name val="Arial"/>
    </font>
    <font>
      <b/>
      <sz val="11.0"/>
      <color rgb="FF7030A0"/>
      <name val="Aptos Narrow"/>
    </font>
    <font>
      <b/>
      <sz val="14.0"/>
      <color rgb="FF7030A0"/>
      <name val="Aptos Narrow"/>
    </font>
    <font>
      <b/>
      <u/>
      <sz val="14.0"/>
      <color rgb="FF7030A0"/>
      <name val="Aptos Narrow"/>
    </font>
    <font>
      <b/>
      <sz val="11.0"/>
      <color theme="1"/>
      <name val="Aptos Narrow"/>
    </font>
    <font>
      <color theme="1"/>
      <name val="Aptos Narrow"/>
      <scheme val="minor"/>
    </font>
    <font>
      <sz val="11.0"/>
      <color theme="1"/>
      <name val="Arial"/>
    </font>
    <font>
      <sz val="10.0"/>
      <color theme="1"/>
      <name val="Arial"/>
    </font>
    <font>
      <b/>
      <sz val="12.0"/>
      <color theme="1"/>
      <name val="Arial"/>
    </font>
    <font>
      <b/>
      <sz val="12.0"/>
      <color theme="1"/>
      <name val="Lobster"/>
    </font>
    <font>
      <b/>
      <sz val="12.0"/>
      <color theme="1"/>
      <name val="Aptos Narrow"/>
    </font>
    <font>
      <sz val="11.0"/>
      <color rgb="FF000000"/>
      <name val="Aptos Narrow"/>
    </font>
  </fonts>
  <fills count="6">
    <fill>
      <patternFill patternType="none"/>
    </fill>
    <fill>
      <patternFill patternType="lightGray"/>
    </fill>
    <fill>
      <patternFill patternType="solid">
        <fgColor rgb="FF61B4E4"/>
        <bgColor rgb="FF61B4E4"/>
      </patternFill>
    </fill>
    <fill>
      <patternFill patternType="solid">
        <fgColor rgb="FFD8D8D8"/>
        <bgColor rgb="FFD8D8D8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50">
    <border/>
    <border>
      <left style="medium">
        <color rgb="FF000000"/>
      </left>
      <top style="medium">
        <color rgb="FF000000"/>
      </top>
      <bottom/>
    </border>
    <border>
      <top style="medium">
        <color rgb="FF000000"/>
      </top>
      <bottom/>
    </border>
    <border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top style="medium">
        <color rgb="FF000000"/>
      </top>
    </border>
    <border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/>
      <top/>
      <bottom style="thin">
        <color rgb="FF000000"/>
      </bottom>
    </border>
    <border>
      <top/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10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readingOrder="0"/>
    </xf>
    <xf borderId="1" fillId="2" fontId="2" numFmtId="49" xfId="0" applyAlignment="1" applyBorder="1" applyFill="1" applyFont="1" applyNumberFormat="1">
      <alignment horizontal="center" readingOrder="0"/>
    </xf>
    <xf borderId="2" fillId="0" fontId="3" numFmtId="0" xfId="0" applyBorder="1" applyFont="1"/>
    <xf borderId="3" fillId="0" fontId="3" numFmtId="0" xfId="0" applyBorder="1" applyFont="1"/>
    <xf borderId="0" fillId="0" fontId="4" numFmtId="0" xfId="0" applyAlignment="1" applyFont="1">
      <alignment horizontal="center"/>
    </xf>
    <xf borderId="4" fillId="2" fontId="4" numFmtId="0" xfId="0" applyAlignment="1" applyBorder="1" applyFont="1">
      <alignment horizontal="center"/>
    </xf>
    <xf borderId="5" fillId="2" fontId="4" numFmtId="0" xfId="0" applyAlignment="1" applyBorder="1" applyFont="1">
      <alignment horizontal="center"/>
    </xf>
    <xf borderId="6" fillId="2" fontId="4" numFmtId="0" xfId="0" applyAlignment="1" applyBorder="1" applyFont="1">
      <alignment horizontal="center"/>
    </xf>
    <xf borderId="7" fillId="3" fontId="5" numFmtId="0" xfId="0" applyBorder="1" applyFill="1" applyFont="1"/>
    <xf borderId="8" fillId="3" fontId="5" numFmtId="0" xfId="0" applyBorder="1" applyFont="1"/>
    <xf borderId="8" fillId="3" fontId="6" numFmtId="0" xfId="0" applyAlignment="1" applyBorder="1" applyFont="1">
      <alignment readingOrder="0"/>
    </xf>
    <xf borderId="9" fillId="3" fontId="6" numFmtId="0" xfId="0" applyAlignment="1" applyBorder="1" applyFont="1">
      <alignment readingOrder="0"/>
    </xf>
    <xf borderId="0" fillId="0" fontId="7" numFmtId="0" xfId="0" applyFont="1"/>
    <xf borderId="10" fillId="0" fontId="5" numFmtId="0" xfId="0" applyBorder="1" applyFont="1"/>
    <xf borderId="11" fillId="0" fontId="6" numFmtId="0" xfId="0" applyAlignment="1" applyBorder="1" applyFont="1">
      <alignment readingOrder="0"/>
    </xf>
    <xf borderId="12" fillId="0" fontId="6" numFmtId="0" xfId="0" applyAlignment="1" applyBorder="1" applyFont="1">
      <alignment readingOrder="0"/>
    </xf>
    <xf borderId="13" fillId="3" fontId="8" numFmtId="0" xfId="0" applyAlignment="1" applyBorder="1" applyFont="1">
      <alignment horizontal="center" vertical="center"/>
    </xf>
    <xf borderId="14" fillId="3" fontId="9" numFmtId="0" xfId="0" applyAlignment="1" applyBorder="1" applyFont="1">
      <alignment horizontal="center" readingOrder="0" vertical="center"/>
    </xf>
    <xf borderId="14" fillId="3" fontId="8" numFmtId="0" xfId="0" applyAlignment="1" applyBorder="1" applyFont="1">
      <alignment horizontal="center" vertical="center"/>
    </xf>
    <xf borderId="15" fillId="3" fontId="8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13" fillId="4" fontId="8" numFmtId="0" xfId="0" applyAlignment="1" applyBorder="1" applyFill="1" applyFont="1">
      <alignment horizontal="center" vertical="center"/>
    </xf>
    <xf borderId="16" fillId="0" fontId="8" numFmtId="0" xfId="0" applyAlignment="1" applyBorder="1" applyFont="1">
      <alignment horizontal="center" vertical="center"/>
    </xf>
    <xf borderId="17" fillId="0" fontId="8" numFmtId="0" xfId="0" applyAlignment="1" applyBorder="1" applyFont="1">
      <alignment horizontal="center" vertical="center"/>
    </xf>
    <xf borderId="7" fillId="3" fontId="6" numFmtId="0" xfId="0" applyAlignment="1" applyBorder="1" applyFont="1">
      <alignment readingOrder="0"/>
    </xf>
    <xf borderId="10" fillId="0" fontId="6" numFmtId="0" xfId="0" applyAlignment="1" applyBorder="1" applyFont="1">
      <alignment readingOrder="0"/>
    </xf>
    <xf borderId="11" fillId="0" fontId="5" numFmtId="0" xfId="0" applyBorder="1" applyFont="1"/>
    <xf borderId="12" fillId="0" fontId="5" numFmtId="0" xfId="0" applyBorder="1" applyFont="1"/>
    <xf borderId="18" fillId="0" fontId="9" numFmtId="0" xfId="0" applyAlignment="1" applyBorder="1" applyFont="1">
      <alignment horizontal="center" readingOrder="0" vertical="center"/>
    </xf>
    <xf borderId="0" fillId="0" fontId="10" numFmtId="164" xfId="0" applyAlignment="1" applyFont="1" applyNumberFormat="1">
      <alignment readingOrder="0"/>
    </xf>
    <xf borderId="9" fillId="3" fontId="5" numFmtId="0" xfId="0" applyBorder="1" applyFont="1"/>
    <xf borderId="0" fillId="0" fontId="11" numFmtId="0" xfId="0" applyFont="1"/>
    <xf borderId="18" fillId="0" fontId="9" numFmtId="165" xfId="0" applyAlignment="1" applyBorder="1" applyFont="1" applyNumberFormat="1">
      <alignment horizontal="center" readingOrder="0" vertical="center"/>
    </xf>
    <xf borderId="16" fillId="0" fontId="9" numFmtId="0" xfId="0" applyAlignment="1" applyBorder="1" applyFont="1">
      <alignment horizontal="center" readingOrder="0" vertical="center"/>
    </xf>
    <xf borderId="18" fillId="0" fontId="8" numFmtId="0" xfId="0" applyAlignment="1" applyBorder="1" applyFont="1">
      <alignment horizontal="center" vertical="center"/>
    </xf>
    <xf borderId="0" fillId="0" fontId="10" numFmtId="0" xfId="0" applyAlignment="1" applyFont="1">
      <alignment readingOrder="0"/>
    </xf>
    <xf borderId="0" fillId="0" fontId="10" numFmtId="165" xfId="0" applyAlignment="1" applyFont="1" applyNumberFormat="1">
      <alignment readingOrder="0"/>
    </xf>
    <xf borderId="19" fillId="3" fontId="8" numFmtId="0" xfId="0" applyAlignment="1" applyBorder="1" applyFont="1">
      <alignment horizontal="center" vertical="center"/>
    </xf>
    <xf borderId="20" fillId="3" fontId="8" numFmtId="0" xfId="0" applyAlignment="1" applyBorder="1" applyFont="1">
      <alignment horizontal="center" vertical="center"/>
    </xf>
    <xf borderId="21" fillId="3" fontId="8" numFmtId="0" xfId="0" applyAlignment="1" applyBorder="1" applyFont="1">
      <alignment horizontal="center" vertical="center"/>
    </xf>
    <xf borderId="22" fillId="0" fontId="9" numFmtId="0" xfId="0" applyAlignment="1" applyBorder="1" applyFont="1">
      <alignment horizontal="center" readingOrder="0" vertical="center"/>
    </xf>
    <xf borderId="20" fillId="4" fontId="8" numFmtId="0" xfId="0" applyAlignment="1" applyBorder="1" applyFont="1">
      <alignment horizontal="center" vertical="center"/>
    </xf>
    <xf borderId="21" fillId="4" fontId="8" numFmtId="0" xfId="0" applyAlignment="1" applyBorder="1" applyFont="1">
      <alignment horizontal="center" vertical="center"/>
    </xf>
    <xf borderId="22" fillId="0" fontId="8" numFmtId="0" xfId="0" applyAlignment="1" applyBorder="1" applyFont="1">
      <alignment horizontal="center" vertical="center"/>
    </xf>
    <xf borderId="23" fillId="0" fontId="8" numFmtId="0" xfId="0" applyAlignment="1" applyBorder="1" applyFont="1">
      <alignment horizontal="center" vertical="center"/>
    </xf>
    <xf borderId="23" fillId="0" fontId="9" numFmtId="0" xfId="0" applyAlignment="1" applyBorder="1" applyFont="1">
      <alignment horizontal="center" readingOrder="0" vertical="center"/>
    </xf>
    <xf borderId="24" fillId="0" fontId="8" numFmtId="0" xfId="0" applyAlignment="1" applyBorder="1" applyFont="1">
      <alignment horizontal="center" vertical="center"/>
    </xf>
    <xf borderId="25" fillId="0" fontId="12" numFmtId="0" xfId="0" applyAlignment="1" applyBorder="1" applyFont="1">
      <alignment horizontal="right" vertical="center"/>
    </xf>
    <xf borderId="25" fillId="0" fontId="3" numFmtId="0" xfId="0" applyBorder="1" applyFont="1"/>
    <xf borderId="0" fillId="0" fontId="13" numFmtId="0" xfId="0" applyAlignment="1" applyFont="1">
      <alignment horizontal="center" vertical="center"/>
    </xf>
    <xf borderId="0" fillId="0" fontId="4" numFmtId="0" xfId="0" applyAlignment="1" applyFont="1">
      <alignment horizontal="center" vertical="center"/>
    </xf>
    <xf borderId="14" fillId="4" fontId="8" numFmtId="0" xfId="0" applyAlignment="1" applyBorder="1" applyFont="1">
      <alignment horizontal="center" vertical="center"/>
    </xf>
    <xf borderId="0" fillId="0" fontId="14" numFmtId="0" xfId="0" applyFont="1"/>
    <xf borderId="17" fillId="0" fontId="9" numFmtId="0" xfId="0" applyAlignment="1" applyBorder="1" applyFont="1">
      <alignment horizontal="center" readingOrder="0" vertical="center"/>
    </xf>
    <xf borderId="0" fillId="0" fontId="4" numFmtId="0" xfId="0" applyAlignment="1" applyFont="1">
      <alignment horizontal="left"/>
    </xf>
    <xf borderId="26" fillId="0" fontId="8" numFmtId="0" xfId="0" applyAlignment="1" applyBorder="1" applyFont="1">
      <alignment horizontal="center" vertical="center"/>
    </xf>
    <xf borderId="19" fillId="4" fontId="8" numFmtId="0" xfId="0" applyAlignment="1" applyBorder="1" applyFont="1">
      <alignment horizontal="center" vertical="center"/>
    </xf>
    <xf borderId="20" fillId="4" fontId="9" numFmtId="0" xfId="0" applyAlignment="1" applyBorder="1" applyFont="1">
      <alignment horizontal="center" readingOrder="0" vertical="center"/>
    </xf>
    <xf borderId="14" fillId="4" fontId="9" numFmtId="0" xfId="0" applyAlignment="1" applyBorder="1" applyFont="1">
      <alignment horizontal="center" readingOrder="0" vertical="center"/>
    </xf>
    <xf borderId="13" fillId="3" fontId="9" numFmtId="0" xfId="0" applyAlignment="1" applyBorder="1" applyFont="1">
      <alignment horizontal="center" readingOrder="0" vertical="center"/>
    </xf>
    <xf borderId="26" fillId="0" fontId="9" numFmtId="0" xfId="0" applyAlignment="1" applyBorder="1" applyFont="1">
      <alignment horizontal="center" readingOrder="0" vertical="center"/>
    </xf>
    <xf borderId="0" fillId="0" fontId="12" numFmtId="0" xfId="0" applyAlignment="1" applyFont="1">
      <alignment horizontal="right" vertical="center"/>
    </xf>
    <xf borderId="1" fillId="2" fontId="2" numFmtId="49" xfId="0" applyAlignment="1" applyBorder="1" applyFont="1" applyNumberFormat="1">
      <alignment horizontal="center" vertical="center"/>
    </xf>
    <xf borderId="0" fillId="0" fontId="15" numFmtId="0" xfId="0" applyAlignment="1" applyFont="1">
      <alignment horizontal="center"/>
    </xf>
    <xf borderId="1" fillId="2" fontId="2" numFmtId="49" xfId="0" applyAlignment="1" applyBorder="1" applyFont="1" applyNumberFormat="1">
      <alignment horizontal="center" readingOrder="0" vertical="center"/>
    </xf>
    <xf borderId="27" fillId="0" fontId="4" numFmtId="0" xfId="0" applyAlignment="1" applyBorder="1" applyFont="1">
      <alignment horizontal="center" vertical="center"/>
    </xf>
    <xf borderId="28" fillId="0" fontId="3" numFmtId="0" xfId="0" applyBorder="1" applyFont="1"/>
    <xf borderId="29" fillId="0" fontId="4" numFmtId="0" xfId="0" applyAlignment="1" applyBorder="1" applyFont="1">
      <alignment horizontal="center" vertical="center"/>
    </xf>
    <xf borderId="30" fillId="0" fontId="3" numFmtId="0" xfId="0" applyBorder="1" applyFont="1"/>
    <xf borderId="31" fillId="0" fontId="3" numFmtId="0" xfId="0" applyBorder="1" applyFont="1"/>
    <xf borderId="32" fillId="0" fontId="4" numFmtId="0" xfId="0" applyAlignment="1" applyBorder="1" applyFont="1">
      <alignment horizontal="center" vertical="center"/>
    </xf>
    <xf borderId="33" fillId="0" fontId="3" numFmtId="0" xfId="0" applyBorder="1" applyFont="1"/>
    <xf borderId="34" fillId="0" fontId="16" numFmtId="0" xfId="0" applyAlignment="1" applyBorder="1" applyFont="1">
      <alignment horizontal="center" readingOrder="0" vertical="center"/>
    </xf>
    <xf borderId="35" fillId="0" fontId="3" numFmtId="0" xfId="0" applyBorder="1" applyFont="1"/>
    <xf borderId="36" fillId="0" fontId="3" numFmtId="0" xfId="0" applyBorder="1" applyFont="1"/>
    <xf borderId="34" fillId="0" fontId="4" numFmtId="0" xfId="0" applyAlignment="1" applyBorder="1" applyFont="1">
      <alignment horizontal="center" vertical="center"/>
    </xf>
    <xf borderId="32" fillId="0" fontId="16" numFmtId="0" xfId="0" applyAlignment="1" applyBorder="1" applyFont="1">
      <alignment horizontal="center" readingOrder="0" vertical="center"/>
    </xf>
    <xf borderId="32" fillId="0" fontId="14" numFmtId="0" xfId="0" applyAlignment="1" applyBorder="1" applyFont="1">
      <alignment horizontal="center" vertical="center"/>
    </xf>
    <xf borderId="34" fillId="0" fontId="14" numFmtId="0" xfId="0" applyAlignment="1" applyBorder="1" applyFont="1">
      <alignment horizontal="center" vertical="center"/>
    </xf>
    <xf borderId="37" fillId="0" fontId="4" numFmtId="0" xfId="0" applyAlignment="1" applyBorder="1" applyFont="1">
      <alignment horizontal="center" vertical="center"/>
    </xf>
    <xf borderId="38" fillId="0" fontId="3" numFmtId="0" xfId="0" applyBorder="1" applyFont="1"/>
    <xf borderId="39" fillId="0" fontId="3" numFmtId="0" xfId="0" applyBorder="1" applyFont="1"/>
    <xf borderId="40" fillId="0" fontId="17" numFmtId="0" xfId="0" applyAlignment="1" applyBorder="1" applyFont="1">
      <alignment horizontal="center" readingOrder="0" shrinkToFit="0" vertical="center" wrapText="1"/>
    </xf>
    <xf borderId="24" fillId="0" fontId="3" numFmtId="0" xfId="0" applyBorder="1" applyFont="1"/>
    <xf borderId="41" fillId="0" fontId="3" numFmtId="0" xfId="0" applyBorder="1" applyFont="1"/>
    <xf borderId="42" fillId="0" fontId="4" numFmtId="0" xfId="0" applyAlignment="1" applyBorder="1" applyFont="1">
      <alignment horizontal="center" vertical="center"/>
    </xf>
    <xf borderId="43" fillId="0" fontId="3" numFmtId="0" xfId="0" applyBorder="1" applyFont="1"/>
    <xf borderId="44" fillId="0" fontId="3" numFmtId="0" xfId="0" applyBorder="1" applyFont="1"/>
    <xf borderId="45" fillId="0" fontId="3" numFmtId="0" xfId="0" applyBorder="1" applyFont="1"/>
    <xf borderId="46" fillId="0" fontId="3" numFmtId="0" xfId="0" applyBorder="1" applyFont="1"/>
    <xf borderId="0" fillId="0" fontId="16" numFmtId="0" xfId="0" applyAlignment="1" applyFont="1">
      <alignment horizontal="left" readingOrder="0"/>
    </xf>
    <xf borderId="0" fillId="0" fontId="16" numFmtId="0" xfId="0" applyAlignment="1" applyFont="1">
      <alignment horizontal="center" readingOrder="0"/>
    </xf>
    <xf borderId="0" fillId="4" fontId="16" numFmtId="0" xfId="0" applyAlignment="1" applyFont="1">
      <alignment horizontal="left" readingOrder="0" shrinkToFit="0" wrapText="1"/>
    </xf>
    <xf borderId="0" fillId="4" fontId="16" numFmtId="0" xfId="0" applyAlignment="1" applyFont="1">
      <alignment horizontal="center" readingOrder="0" shrinkToFit="0" wrapText="1"/>
    </xf>
    <xf borderId="0" fillId="0" fontId="18" numFmtId="0" xfId="0" applyAlignment="1" applyFont="1">
      <alignment horizontal="center" readingOrder="0" vertical="bottom"/>
    </xf>
    <xf borderId="47" fillId="5" fontId="19" numFmtId="0" xfId="0" applyAlignment="1" applyBorder="1" applyFill="1" applyFont="1">
      <alignment horizontal="center" readingOrder="0" shrinkToFit="0" vertical="bottom" wrapText="1"/>
    </xf>
    <xf borderId="48" fillId="0" fontId="3" numFmtId="0" xfId="0" applyBorder="1" applyFont="1"/>
    <xf borderId="0" fillId="0" fontId="20" numFmtId="0" xfId="0" applyAlignment="1" applyFont="1">
      <alignment horizontal="center" vertical="bottom"/>
    </xf>
    <xf borderId="49" fillId="0" fontId="18" numFmtId="166" xfId="0" applyAlignment="1" applyBorder="1" applyFont="1" applyNumberFormat="1">
      <alignment horizontal="center" readingOrder="0" vertical="bottom"/>
    </xf>
    <xf borderId="49" fillId="0" fontId="3" numFmtId="0" xfId="0" applyBorder="1" applyFont="1"/>
    <xf borderId="0" fillId="0" fontId="18" numFmtId="0" xfId="0" applyAlignment="1" applyFont="1">
      <alignment horizontal="center" readingOrder="0" shrinkToFit="0" vertical="bottom" wrapText="1"/>
    </xf>
    <xf borderId="0" fillId="0" fontId="16" numFmtId="0" xfId="0" applyAlignment="1" applyFont="1">
      <alignment horizontal="center" readingOrder="0" shrinkToFit="0" wrapText="1"/>
    </xf>
    <xf borderId="0" fillId="0" fontId="21" numFmtId="0" xfId="0" applyAlignment="1" applyFont="1">
      <alignment shrinkToFit="0" wrapText="1"/>
    </xf>
  </cellXfs>
  <cellStyles count="1">
    <cellStyle xfId="0" name="Normal" builtinId="0"/>
  </cellStyles>
  <dxfs count="3">
    <dxf>
      <font/>
      <fill>
        <patternFill patternType="solid">
          <fgColor rgb="FFF1CEEE"/>
          <bgColor rgb="FFF1CEEE"/>
        </patternFill>
      </fill>
      <border/>
    </dxf>
    <dxf>
      <font/>
      <fill>
        <patternFill patternType="solid">
          <fgColor rgb="FFFF8585"/>
          <bgColor rgb="FFFF8585"/>
        </patternFill>
      </fill>
      <border/>
    </dxf>
    <dxf>
      <font/>
      <fill>
        <patternFill patternType="solid">
          <fgColor rgb="FFD76DCC"/>
          <bgColor rgb="FFD76DCC"/>
        </patternFill>
      </fill>
      <border/>
    </dxf>
  </dxf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haredStrings" Target="sharedStrings.xml"/><Relationship Id="rId7" Type="http://schemas.openxmlformats.org/officeDocument/2006/relationships/customXml" Target="../customXml/item2.xml"/><Relationship Id="rId2" Type="http://schemas.openxmlformats.org/officeDocument/2006/relationships/styles" Target="styles.xml"/><Relationship Id="rId1" Type="http://schemas.openxmlformats.org/officeDocument/2006/relationships/theme" Target="theme/theme1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1.xml"/><Relationship Id="rId4" Type="http://schemas.microsoft.com/office/2017/10/relationships/person" Target="persons/person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Relationship Id="rId2" Type="http://schemas.openxmlformats.org/officeDocument/2006/relationships/image" Target="../media/image2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171450</xdr:colOff>
      <xdr:row>0</xdr:row>
      <xdr:rowOff>38100</xdr:rowOff>
    </xdr:from>
    <xdr:ext cx="2095500" cy="542925"/>
    <xdr:pic>
      <xdr:nvPicPr>
        <xdr:cNvPr id="0" name="image1.jp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15</xdr:col>
      <xdr:colOff>590550</xdr:colOff>
      <xdr:row>0</xdr:row>
      <xdr:rowOff>9525</xdr:rowOff>
    </xdr:from>
    <xdr:ext cx="1790700" cy="571500"/>
    <xdr:pic>
      <xdr:nvPicPr>
        <xdr:cNvPr id="0" name="image2.png" title="Image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54</xdr:row>
      <xdr:rowOff>0</xdr:rowOff>
    </xdr:from>
    <xdr:ext cx="390525" cy="266700"/>
    <xdr:pic>
      <xdr:nvPicPr>
        <xdr:cNvPr id="0" name="image3.png" title="Image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2.88"/>
    <col customWidth="1" min="2" max="6" width="11.25"/>
    <col customWidth="1" min="7" max="7" width="2.88"/>
    <col customWidth="1" min="8" max="12" width="11.25"/>
    <col customWidth="1" min="13" max="13" width="2.88"/>
    <col customWidth="1" min="14" max="18" width="11.25"/>
    <col customWidth="1" min="19" max="19" width="8.63"/>
    <col customWidth="1" min="20" max="20" width="4.38"/>
    <col customWidth="1" min="21" max="21" width="7.0"/>
    <col customWidth="1" min="22" max="22" width="10.75"/>
    <col customWidth="1" min="23" max="23" width="8.38"/>
    <col customWidth="1" min="24" max="24" width="10.13"/>
    <col customWidth="1" min="25" max="25" width="10.25"/>
    <col customWidth="1" min="26" max="26" width="7.88"/>
    <col customWidth="1" min="27" max="27" width="8.88"/>
    <col customWidth="1" min="28" max="28" width="6.75"/>
    <col customWidth="1" min="29" max="29" width="5.13"/>
    <col customWidth="1" min="30" max="30" width="4.88"/>
    <col customWidth="1" min="31" max="31" width="5.13"/>
  </cols>
  <sheetData>
    <row r="1">
      <c r="B1" s="1" t="s">
        <v>0</v>
      </c>
    </row>
    <row r="3">
      <c r="B3" s="2" t="s">
        <v>1</v>
      </c>
      <c r="C3" s="3"/>
      <c r="D3" s="3"/>
      <c r="E3" s="3"/>
      <c r="F3" s="4"/>
      <c r="H3" s="2" t="s">
        <v>2</v>
      </c>
      <c r="I3" s="3"/>
      <c r="J3" s="3"/>
      <c r="K3" s="3"/>
      <c r="L3" s="4"/>
      <c r="N3" s="2" t="s">
        <v>3</v>
      </c>
      <c r="O3" s="3"/>
      <c r="P3" s="3"/>
      <c r="Q3" s="3"/>
      <c r="R3" s="4"/>
      <c r="T3" s="5"/>
      <c r="Z3" s="5"/>
      <c r="AA3" s="5"/>
      <c r="AB3" s="5"/>
      <c r="AC3" s="5"/>
      <c r="AD3" s="5"/>
      <c r="AE3" s="5"/>
    </row>
    <row r="4">
      <c r="B4" s="6" t="s">
        <v>4</v>
      </c>
      <c r="C4" s="7" t="s">
        <v>5</v>
      </c>
      <c r="D4" s="7" t="s">
        <v>6</v>
      </c>
      <c r="E4" s="7" t="s">
        <v>7</v>
      </c>
      <c r="F4" s="8" t="s">
        <v>8</v>
      </c>
      <c r="H4" s="6" t="s">
        <v>4</v>
      </c>
      <c r="I4" s="7" t="s">
        <v>5</v>
      </c>
      <c r="J4" s="7" t="s">
        <v>6</v>
      </c>
      <c r="K4" s="7" t="s">
        <v>7</v>
      </c>
      <c r="L4" s="8" t="s">
        <v>8</v>
      </c>
      <c r="N4" s="6" t="s">
        <v>4</v>
      </c>
      <c r="O4" s="7" t="s">
        <v>5</v>
      </c>
      <c r="P4" s="7" t="s">
        <v>6</v>
      </c>
      <c r="Q4" s="7" t="s">
        <v>7</v>
      </c>
      <c r="R4" s="8" t="s">
        <v>8</v>
      </c>
      <c r="T4" s="5"/>
      <c r="Z4" s="5"/>
      <c r="AA4" s="5"/>
      <c r="AB4" s="5"/>
      <c r="AC4" s="5"/>
      <c r="AD4" s="5"/>
      <c r="AE4" s="5"/>
    </row>
    <row r="5" ht="12.0" customHeight="1">
      <c r="B5" s="9"/>
      <c r="C5" s="10"/>
      <c r="D5" s="11">
        <v>1.0</v>
      </c>
      <c r="E5" s="11">
        <v>2.0</v>
      </c>
      <c r="F5" s="12">
        <v>3.0</v>
      </c>
      <c r="G5" s="13"/>
      <c r="H5" s="9">
        <v>3.0</v>
      </c>
      <c r="I5" s="10">
        <v>4.0</v>
      </c>
      <c r="J5" s="11">
        <v>5.0</v>
      </c>
      <c r="K5" s="11">
        <v>6.0</v>
      </c>
      <c r="L5" s="12">
        <v>7.0</v>
      </c>
      <c r="M5" s="13"/>
      <c r="N5" s="14"/>
      <c r="O5" s="15">
        <v>1.0</v>
      </c>
      <c r="P5" s="15">
        <v>2.0</v>
      </c>
      <c r="Q5" s="15">
        <v>3.0</v>
      </c>
      <c r="R5" s="16">
        <v>4.0</v>
      </c>
    </row>
    <row r="6" ht="36.0" customHeight="1">
      <c r="B6" s="17"/>
      <c r="C6" s="18"/>
      <c r="D6" s="19"/>
      <c r="E6" s="19"/>
      <c r="F6" s="20"/>
      <c r="G6" s="21"/>
      <c r="H6" s="17"/>
      <c r="I6" s="19"/>
      <c r="J6" s="19"/>
      <c r="K6" s="19"/>
      <c r="L6" s="20"/>
      <c r="M6" s="21"/>
      <c r="N6" s="22"/>
      <c r="O6" s="23"/>
      <c r="P6" s="23"/>
      <c r="Q6" s="23"/>
      <c r="R6" s="24"/>
    </row>
    <row r="7" ht="12.0" customHeight="1">
      <c r="B7" s="25">
        <v>6.0</v>
      </c>
      <c r="C7" s="11">
        <v>7.0</v>
      </c>
      <c r="D7" s="11">
        <v>8.0</v>
      </c>
      <c r="E7" s="11">
        <v>9.0</v>
      </c>
      <c r="F7" s="12">
        <v>10.0</v>
      </c>
      <c r="G7" s="13"/>
      <c r="H7" s="25">
        <f t="shared" ref="H7:L7" si="1">H5+7</f>
        <v>10</v>
      </c>
      <c r="I7" s="11">
        <f t="shared" si="1"/>
        <v>11</v>
      </c>
      <c r="J7" s="11">
        <f t="shared" si="1"/>
        <v>12</v>
      </c>
      <c r="K7" s="11">
        <f t="shared" si="1"/>
        <v>13</v>
      </c>
      <c r="L7" s="12">
        <f t="shared" si="1"/>
        <v>14</v>
      </c>
      <c r="M7" s="13"/>
      <c r="N7" s="26">
        <v>7.0</v>
      </c>
      <c r="O7" s="27">
        <f t="shared" ref="O7:R7" si="2">N7+1</f>
        <v>8</v>
      </c>
      <c r="P7" s="27">
        <f t="shared" si="2"/>
        <v>9</v>
      </c>
      <c r="Q7" s="27">
        <f t="shared" si="2"/>
        <v>10</v>
      </c>
      <c r="R7" s="28">
        <f t="shared" si="2"/>
        <v>11</v>
      </c>
    </row>
    <row r="8" ht="36.0" customHeight="1">
      <c r="B8" s="17"/>
      <c r="C8" s="18"/>
      <c r="D8" s="19"/>
      <c r="E8" s="19"/>
      <c r="F8" s="20"/>
      <c r="G8" s="21"/>
      <c r="H8" s="17"/>
      <c r="I8" s="19"/>
      <c r="J8" s="19"/>
      <c r="K8" s="19"/>
      <c r="L8" s="20"/>
      <c r="M8" s="21"/>
      <c r="N8" s="29"/>
      <c r="O8" s="23"/>
      <c r="P8" s="23"/>
      <c r="Q8" s="23"/>
      <c r="R8" s="24"/>
      <c r="U8" s="30"/>
    </row>
    <row r="9" ht="12.0" customHeight="1">
      <c r="B9" s="9">
        <f>B7+7</f>
        <v>13</v>
      </c>
      <c r="C9" s="10">
        <f t="shared" ref="C9:F9" si="3">B9+1</f>
        <v>14</v>
      </c>
      <c r="D9" s="10">
        <f t="shared" si="3"/>
        <v>15</v>
      </c>
      <c r="E9" s="10">
        <f t="shared" si="3"/>
        <v>16</v>
      </c>
      <c r="F9" s="31">
        <f t="shared" si="3"/>
        <v>17</v>
      </c>
      <c r="G9" s="13"/>
      <c r="H9" s="14">
        <f t="shared" ref="H9:L9" si="4">H7+7</f>
        <v>17</v>
      </c>
      <c r="I9" s="27">
        <f t="shared" si="4"/>
        <v>18</v>
      </c>
      <c r="J9" s="27">
        <f t="shared" si="4"/>
        <v>19</v>
      </c>
      <c r="K9" s="27">
        <f t="shared" si="4"/>
        <v>20</v>
      </c>
      <c r="L9" s="28">
        <f t="shared" si="4"/>
        <v>21</v>
      </c>
      <c r="M9" s="13"/>
      <c r="N9" s="14">
        <f>N7+7</f>
        <v>14</v>
      </c>
      <c r="O9" s="27">
        <f t="shared" ref="O9:R9" si="5">N9+1</f>
        <v>15</v>
      </c>
      <c r="P9" s="27">
        <f t="shared" si="5"/>
        <v>16</v>
      </c>
      <c r="Q9" s="27">
        <f t="shared" si="5"/>
        <v>17</v>
      </c>
      <c r="R9" s="28">
        <f t="shared" si="5"/>
        <v>18</v>
      </c>
      <c r="V9" s="32"/>
    </row>
    <row r="10" ht="36.0" customHeight="1">
      <c r="B10" s="17"/>
      <c r="C10" s="19"/>
      <c r="D10" s="19"/>
      <c r="E10" s="19"/>
      <c r="F10" s="20"/>
      <c r="G10" s="21"/>
      <c r="H10" s="33"/>
      <c r="I10" s="23"/>
      <c r="J10" s="34"/>
      <c r="K10" s="23"/>
      <c r="L10" s="24"/>
      <c r="M10" s="21"/>
      <c r="N10" s="35"/>
      <c r="O10" s="23"/>
      <c r="P10" s="23"/>
      <c r="Q10" s="23"/>
      <c r="R10" s="24"/>
      <c r="U10" s="36"/>
    </row>
    <row r="11" ht="12.0" customHeight="1">
      <c r="B11" s="9">
        <f>B9+7</f>
        <v>20</v>
      </c>
      <c r="C11" s="10">
        <f t="shared" ref="C11:F11" si="6">B11+1</f>
        <v>21</v>
      </c>
      <c r="D11" s="10">
        <f t="shared" si="6"/>
        <v>22</v>
      </c>
      <c r="E11" s="10">
        <f t="shared" si="6"/>
        <v>23</v>
      </c>
      <c r="F11" s="31">
        <f t="shared" si="6"/>
        <v>24</v>
      </c>
      <c r="G11" s="13"/>
      <c r="H11" s="14">
        <f t="shared" ref="H11:L11" si="7">H9+7</f>
        <v>24</v>
      </c>
      <c r="I11" s="27">
        <f t="shared" si="7"/>
        <v>25</v>
      </c>
      <c r="J11" s="27">
        <f t="shared" si="7"/>
        <v>26</v>
      </c>
      <c r="K11" s="27">
        <f t="shared" si="7"/>
        <v>27</v>
      </c>
      <c r="L11" s="28">
        <f t="shared" si="7"/>
        <v>28</v>
      </c>
      <c r="M11" s="13"/>
      <c r="N11" s="14">
        <f>N9+7</f>
        <v>21</v>
      </c>
      <c r="O11" s="27">
        <f t="shared" ref="O11:R11" si="8">N11+1</f>
        <v>22</v>
      </c>
      <c r="P11" s="27">
        <f t="shared" si="8"/>
        <v>23</v>
      </c>
      <c r="Q11" s="27">
        <f t="shared" si="8"/>
        <v>24</v>
      </c>
      <c r="R11" s="28">
        <f t="shared" si="8"/>
        <v>25</v>
      </c>
      <c r="U11" s="37"/>
    </row>
    <row r="12" ht="36.0" customHeight="1">
      <c r="B12" s="17"/>
      <c r="C12" s="19"/>
      <c r="D12" s="19"/>
      <c r="E12" s="19"/>
      <c r="F12" s="20"/>
      <c r="G12" s="21"/>
      <c r="H12" s="35"/>
      <c r="I12" s="34"/>
      <c r="J12" s="23"/>
      <c r="K12" s="23"/>
      <c r="L12" s="24"/>
      <c r="M12" s="21"/>
      <c r="N12" s="35"/>
      <c r="O12" s="23"/>
      <c r="P12" s="23"/>
      <c r="Q12" s="23"/>
      <c r="R12" s="24"/>
      <c r="U12" s="36"/>
    </row>
    <row r="13" ht="12.0" customHeight="1">
      <c r="B13" s="9">
        <f>B11+7</f>
        <v>27</v>
      </c>
      <c r="C13" s="10">
        <f t="shared" ref="C13:F13" si="9">B13+1</f>
        <v>28</v>
      </c>
      <c r="D13" s="10">
        <f t="shared" si="9"/>
        <v>29</v>
      </c>
      <c r="E13" s="10">
        <f t="shared" si="9"/>
        <v>30</v>
      </c>
      <c r="F13" s="31">
        <f t="shared" si="9"/>
        <v>31</v>
      </c>
      <c r="G13" s="13"/>
      <c r="H13" s="14">
        <f>H11+7</f>
        <v>31</v>
      </c>
      <c r="I13" s="27"/>
      <c r="J13" s="27"/>
      <c r="K13" s="27"/>
      <c r="L13" s="28"/>
      <c r="M13" s="13"/>
      <c r="N13" s="14">
        <f>N11+7</f>
        <v>28</v>
      </c>
      <c r="O13" s="27">
        <f t="shared" ref="O13:P13" si="10">N13+1</f>
        <v>29</v>
      </c>
      <c r="P13" s="27">
        <f t="shared" si="10"/>
        <v>30</v>
      </c>
      <c r="Q13" s="27"/>
      <c r="R13" s="28"/>
      <c r="U13" s="36"/>
    </row>
    <row r="14" ht="36.0" customHeight="1">
      <c r="B14" s="38"/>
      <c r="C14" s="39"/>
      <c r="D14" s="39"/>
      <c r="E14" s="39"/>
      <c r="F14" s="40"/>
      <c r="G14" s="21"/>
      <c r="H14" s="41"/>
      <c r="I14" s="42"/>
      <c r="J14" s="42"/>
      <c r="K14" s="42"/>
      <c r="L14" s="43"/>
      <c r="M14" s="21"/>
      <c r="N14" s="44"/>
      <c r="O14" s="45"/>
      <c r="P14" s="46"/>
      <c r="Q14" s="42"/>
      <c r="R14" s="43"/>
    </row>
    <row r="15" ht="21.75" customHeight="1">
      <c r="B15" s="21"/>
      <c r="C15" s="21"/>
      <c r="D15" s="21"/>
      <c r="E15" s="47"/>
      <c r="F15" s="47"/>
      <c r="G15" s="21"/>
      <c r="H15" s="48" t="s">
        <v>9</v>
      </c>
      <c r="I15" s="49"/>
      <c r="J15" s="49"/>
      <c r="K15" s="50">
        <f t="array" ref="K15">SUMPRODUCT(--ISNUMBER(H9:L13),--(H10:L14=""))+SUMPRODUCT(--ISNUMBER(H9:L13),--(H10:L14="O"))+SUMPRODUCT(--ISNUMBER(H9:L13),--(H10:L14="S"))+SUMPRODUCT(--ISNUMBER(H9:L13),--(H10:L14="HV"))+SUMPRODUCT(--ISNUMBER(H9:L13),--(H10:L14="FC"))+SUMPRODUCT(--ISNUMBER(H9:L13),--(H10:L14="★FD"))+SUMPRODUCT(--ISNUMBER(H9:L13),--(H10:L14="★LD"))</f>
        <v>11</v>
      </c>
      <c r="L15" s="51"/>
      <c r="M15" s="21"/>
      <c r="N15" s="48" t="s">
        <v>10</v>
      </c>
      <c r="O15" s="49"/>
      <c r="P15" s="49"/>
      <c r="Q15" s="50">
        <f t="array" ref="Q15">SUMPRODUCT(--ISNUMBER(N5:R13),--(N6:R14=""))+SUMPRODUCT(--ISNUMBER(N5:R13),--(N6:R14="O"))+SUMPRODUCT(--ISNUMBER(N5:R13),--(N6:R14="S"))+SUMPRODUCT(--ISNUMBER(N5:R13),--(N6:R14="HV"))+SUMPRODUCT(--ISNUMBER(N5:R13),--(N6:R14="FC"))+SUMPRODUCT(--ISNUMBER(N5:R13),--(N6:R14="★FD"))+SUMPRODUCT(--ISNUMBER(N5:R13),--(N6:R14="★LD"))</f>
        <v>22</v>
      </c>
      <c r="R15" s="51"/>
    </row>
    <row r="16">
      <c r="B16" s="2" t="s">
        <v>11</v>
      </c>
      <c r="C16" s="3"/>
      <c r="D16" s="3"/>
      <c r="E16" s="3"/>
      <c r="F16" s="4"/>
      <c r="G16" s="13"/>
      <c r="H16" s="2" t="s">
        <v>12</v>
      </c>
      <c r="I16" s="3"/>
      <c r="J16" s="3"/>
      <c r="K16" s="3"/>
      <c r="L16" s="4"/>
      <c r="M16" s="13"/>
      <c r="N16" s="2" t="s">
        <v>13</v>
      </c>
      <c r="O16" s="3"/>
      <c r="P16" s="3"/>
      <c r="Q16" s="3"/>
      <c r="R16" s="4"/>
      <c r="V16" s="13" t="s">
        <v>14</v>
      </c>
    </row>
    <row r="17">
      <c r="B17" s="6" t="s">
        <v>4</v>
      </c>
      <c r="C17" s="7" t="s">
        <v>5</v>
      </c>
      <c r="D17" s="7" t="s">
        <v>6</v>
      </c>
      <c r="E17" s="7" t="s">
        <v>7</v>
      </c>
      <c r="F17" s="8" t="s">
        <v>8</v>
      </c>
      <c r="G17" s="13"/>
      <c r="H17" s="6" t="s">
        <v>4</v>
      </c>
      <c r="I17" s="7" t="s">
        <v>5</v>
      </c>
      <c r="J17" s="7" t="s">
        <v>6</v>
      </c>
      <c r="K17" s="7" t="s">
        <v>7</v>
      </c>
      <c r="L17" s="8" t="s">
        <v>8</v>
      </c>
      <c r="M17" s="13"/>
      <c r="N17" s="6" t="s">
        <v>4</v>
      </c>
      <c r="O17" s="7" t="s">
        <v>5</v>
      </c>
      <c r="P17" s="7" t="s">
        <v>6</v>
      </c>
      <c r="Q17" s="7" t="s">
        <v>7</v>
      </c>
      <c r="R17" s="8" t="s">
        <v>8</v>
      </c>
    </row>
    <row r="18" ht="12.0" customHeight="1">
      <c r="B18" s="14"/>
      <c r="C18" s="27"/>
      <c r="D18" s="27"/>
      <c r="E18" s="15">
        <v>1.0</v>
      </c>
      <c r="F18" s="16">
        <v>2.0</v>
      </c>
      <c r="G18" s="13"/>
      <c r="H18" s="26">
        <v>2.0</v>
      </c>
      <c r="I18" s="15">
        <v>3.0</v>
      </c>
      <c r="J18" s="15">
        <v>4.0</v>
      </c>
      <c r="K18" s="15">
        <v>5.0</v>
      </c>
      <c r="L18" s="16">
        <v>6.0</v>
      </c>
      <c r="M18" s="13"/>
      <c r="N18" s="14"/>
      <c r="O18" s="15">
        <v>1.0</v>
      </c>
      <c r="P18" s="15">
        <v>2.0</v>
      </c>
      <c r="Q18" s="15">
        <v>3.0</v>
      </c>
      <c r="R18" s="16">
        <v>4.0</v>
      </c>
    </row>
    <row r="19" ht="36.0" customHeight="1">
      <c r="B19" s="22"/>
      <c r="C19" s="52"/>
      <c r="D19" s="52"/>
      <c r="E19" s="23"/>
      <c r="F19" s="24"/>
      <c r="G19" s="21"/>
      <c r="H19" s="35"/>
      <c r="I19" s="23"/>
      <c r="J19" s="23"/>
      <c r="K19" s="23"/>
      <c r="L19" s="24"/>
      <c r="M19" s="21"/>
      <c r="N19" s="22"/>
      <c r="O19" s="23"/>
      <c r="P19" s="23"/>
      <c r="Q19" s="23"/>
      <c r="R19" s="24"/>
    </row>
    <row r="20" ht="12.0" customHeight="1">
      <c r="B20" s="26">
        <v>5.0</v>
      </c>
      <c r="C20" s="15">
        <v>6.0</v>
      </c>
      <c r="D20" s="15">
        <v>7.0</v>
      </c>
      <c r="E20" s="27">
        <f t="shared" ref="E20:F20" si="11">D20+1</f>
        <v>8</v>
      </c>
      <c r="F20" s="28">
        <f t="shared" si="11"/>
        <v>9</v>
      </c>
      <c r="G20" s="13"/>
      <c r="H20" s="14">
        <f>H18+7</f>
        <v>9</v>
      </c>
      <c r="I20" s="27">
        <f t="shared" ref="I20:L20" si="12">H20+1</f>
        <v>10</v>
      </c>
      <c r="J20" s="27">
        <f t="shared" si="12"/>
        <v>11</v>
      </c>
      <c r="K20" s="27">
        <f t="shared" si="12"/>
        <v>12</v>
      </c>
      <c r="L20" s="28">
        <f t="shared" si="12"/>
        <v>13</v>
      </c>
      <c r="M20" s="13"/>
      <c r="N20" s="26">
        <v>7.0</v>
      </c>
      <c r="O20" s="15">
        <v>8.0</v>
      </c>
      <c r="P20" s="27">
        <f t="shared" ref="P20:R20" si="13">O20+1</f>
        <v>9</v>
      </c>
      <c r="Q20" s="27">
        <f t="shared" si="13"/>
        <v>10</v>
      </c>
      <c r="R20" s="28">
        <f t="shared" si="13"/>
        <v>11</v>
      </c>
    </row>
    <row r="21" ht="36.0" customHeight="1">
      <c r="B21" s="35"/>
      <c r="C21" s="23"/>
      <c r="D21" s="23"/>
      <c r="E21" s="23"/>
      <c r="F21" s="24"/>
      <c r="G21" s="21"/>
      <c r="H21" s="35"/>
      <c r="I21" s="23"/>
      <c r="J21" s="34"/>
      <c r="K21" s="23"/>
      <c r="L21" s="24"/>
      <c r="M21" s="21"/>
      <c r="N21" s="35"/>
      <c r="O21" s="23"/>
      <c r="P21" s="23"/>
      <c r="Q21" s="23"/>
      <c r="R21" s="24"/>
    </row>
    <row r="22" ht="12.0" customHeight="1">
      <c r="B22" s="14">
        <f>B20+7</f>
        <v>12</v>
      </c>
      <c r="C22" s="27">
        <f t="shared" ref="C22:F22" si="14">B22+1</f>
        <v>13</v>
      </c>
      <c r="D22" s="27">
        <f t="shared" si="14"/>
        <v>14</v>
      </c>
      <c r="E22" s="27">
        <f t="shared" si="14"/>
        <v>15</v>
      </c>
      <c r="F22" s="28">
        <f t="shared" si="14"/>
        <v>16</v>
      </c>
      <c r="G22" s="13"/>
      <c r="H22" s="14">
        <f>H20+7</f>
        <v>16</v>
      </c>
      <c r="I22" s="27">
        <f t="shared" ref="I22:L22" si="15">H22+1</f>
        <v>17</v>
      </c>
      <c r="J22" s="27">
        <f t="shared" si="15"/>
        <v>18</v>
      </c>
      <c r="K22" s="27">
        <f t="shared" si="15"/>
        <v>19</v>
      </c>
      <c r="L22" s="28">
        <f t="shared" si="15"/>
        <v>20</v>
      </c>
      <c r="M22" s="13"/>
      <c r="N22" s="14">
        <f>N20+7</f>
        <v>14</v>
      </c>
      <c r="O22" s="27">
        <f t="shared" ref="O22:R22" si="16">N22+1</f>
        <v>15</v>
      </c>
      <c r="P22" s="27">
        <f t="shared" si="16"/>
        <v>16</v>
      </c>
      <c r="Q22" s="27">
        <f t="shared" si="16"/>
        <v>17</v>
      </c>
      <c r="R22" s="28">
        <f t="shared" si="16"/>
        <v>18</v>
      </c>
    </row>
    <row r="23" ht="36.0" customHeight="1">
      <c r="B23" s="35"/>
      <c r="C23" s="23"/>
      <c r="D23" s="23"/>
      <c r="E23" s="23"/>
      <c r="F23" s="24"/>
      <c r="G23" s="21"/>
      <c r="H23" s="35"/>
      <c r="I23" s="23"/>
      <c r="J23" s="23"/>
      <c r="K23" s="23"/>
      <c r="L23" s="24"/>
      <c r="M23" s="21"/>
      <c r="N23" s="35"/>
      <c r="O23" s="23"/>
      <c r="P23" s="23"/>
      <c r="Q23" s="23"/>
      <c r="R23" s="24"/>
    </row>
    <row r="24" ht="12.0" customHeight="1">
      <c r="B24" s="14">
        <f>B22+7</f>
        <v>19</v>
      </c>
      <c r="C24" s="27">
        <f t="shared" ref="C24:F24" si="17">B24+1</f>
        <v>20</v>
      </c>
      <c r="D24" s="27">
        <f t="shared" si="17"/>
        <v>21</v>
      </c>
      <c r="E24" s="27">
        <f t="shared" si="17"/>
        <v>22</v>
      </c>
      <c r="F24" s="28">
        <f t="shared" si="17"/>
        <v>23</v>
      </c>
      <c r="G24" s="13"/>
      <c r="H24" s="14">
        <f>H22+7</f>
        <v>23</v>
      </c>
      <c r="I24" s="27">
        <f t="shared" ref="I24:L24" si="18">H24+1</f>
        <v>24</v>
      </c>
      <c r="J24" s="27">
        <f t="shared" si="18"/>
        <v>25</v>
      </c>
      <c r="K24" s="27">
        <f t="shared" si="18"/>
        <v>26</v>
      </c>
      <c r="L24" s="28">
        <f t="shared" si="18"/>
        <v>27</v>
      </c>
      <c r="M24" s="13"/>
      <c r="N24" s="14">
        <f>N22+7</f>
        <v>21</v>
      </c>
      <c r="O24" s="27">
        <f t="shared" ref="O24:R24" si="19">N24+1</f>
        <v>22</v>
      </c>
      <c r="P24" s="27">
        <f t="shared" si="19"/>
        <v>23</v>
      </c>
      <c r="Q24" s="27">
        <f t="shared" si="19"/>
        <v>24</v>
      </c>
      <c r="R24" s="28">
        <f t="shared" si="19"/>
        <v>25</v>
      </c>
      <c r="V24" s="53"/>
    </row>
    <row r="25" ht="36.0" customHeight="1">
      <c r="B25" s="35"/>
      <c r="C25" s="23"/>
      <c r="D25" s="23"/>
      <c r="E25" s="23"/>
      <c r="F25" s="24"/>
      <c r="G25" s="21"/>
      <c r="H25" s="35"/>
      <c r="I25" s="23"/>
      <c r="J25" s="23"/>
      <c r="K25" s="34"/>
      <c r="L25" s="54"/>
      <c r="M25" s="21"/>
      <c r="N25" s="35"/>
      <c r="O25" s="23"/>
      <c r="P25" s="23"/>
      <c r="Q25" s="34"/>
      <c r="R25" s="54"/>
      <c r="V25" s="55"/>
    </row>
    <row r="26" ht="12.0" customHeight="1">
      <c r="B26" s="14">
        <f>B24+7</f>
        <v>26</v>
      </c>
      <c r="C26" s="27">
        <f t="shared" ref="C26:F26" si="20">B26+1</f>
        <v>27</v>
      </c>
      <c r="D26" s="27">
        <f t="shared" si="20"/>
        <v>28</v>
      </c>
      <c r="E26" s="27">
        <f t="shared" si="20"/>
        <v>29</v>
      </c>
      <c r="F26" s="28">
        <f t="shared" si="20"/>
        <v>30</v>
      </c>
      <c r="G26" s="13"/>
      <c r="H26" s="14">
        <f>H24+7</f>
        <v>30</v>
      </c>
      <c r="I26" s="27"/>
      <c r="J26" s="27"/>
      <c r="K26" s="27"/>
      <c r="L26" s="28"/>
      <c r="M26" s="13"/>
      <c r="N26" s="14">
        <f>N24+7</f>
        <v>28</v>
      </c>
      <c r="O26" s="27">
        <f t="shared" ref="O26:Q26" si="21">N26+1</f>
        <v>29</v>
      </c>
      <c r="P26" s="27">
        <f t="shared" si="21"/>
        <v>30</v>
      </c>
      <c r="Q26" s="27">
        <f t="shared" si="21"/>
        <v>31</v>
      </c>
      <c r="R26" s="28"/>
      <c r="V26" s="55"/>
    </row>
    <row r="27" ht="36.0" customHeight="1">
      <c r="B27" s="44"/>
      <c r="C27" s="45"/>
      <c r="D27" s="45"/>
      <c r="E27" s="45"/>
      <c r="F27" s="56"/>
      <c r="G27" s="21"/>
      <c r="H27" s="41"/>
      <c r="I27" s="42"/>
      <c r="J27" s="42"/>
      <c r="K27" s="42"/>
      <c r="L27" s="43"/>
      <c r="M27" s="21"/>
      <c r="N27" s="41"/>
      <c r="O27" s="45"/>
      <c r="P27" s="45"/>
      <c r="Q27" s="45"/>
      <c r="R27" s="43"/>
      <c r="V27" s="55"/>
    </row>
    <row r="28" ht="21.75" customHeight="1">
      <c r="B28" s="48" t="s">
        <v>15</v>
      </c>
      <c r="C28" s="49"/>
      <c r="D28" s="49"/>
      <c r="E28" s="50">
        <f t="array" ref="E28">SUMPRODUCT(--ISNUMBER(B18:F26),--(B19:F27=""))+SUMPRODUCT(--ISNUMBER(B18:F26),--(B19:F27="O"))+SUMPRODUCT(--ISNUMBER(B18:F26),--(B19:F27="S"))+SUMPRODUCT(--ISNUMBER(B18:F26),--(B19:F27="HV"))+SUMPRODUCT(--ISNUMBER(B18:F26),--(B19:F27="FC"))+SUMPRODUCT(--ISNUMBER(B18:F26),--(B19:F27="★FD"))+SUMPRODUCT(--ISNUMBER(B18:F26),--(B19:F27="★LD"))</f>
        <v>22</v>
      </c>
      <c r="F28" s="5"/>
      <c r="G28" s="13"/>
      <c r="H28" s="48" t="s">
        <v>16</v>
      </c>
      <c r="I28" s="49"/>
      <c r="J28" s="49"/>
      <c r="K28" s="50">
        <f t="array" ref="K28">SUMPRODUCT(--ISNUMBER(H18:L26),--(H19:L27=""))+SUMPRODUCT(--ISNUMBER(H18:L26),--(H19:L27="O"))+SUMPRODUCT(--ISNUMBER(H18:L26),--(H19:L27="S"))+SUMPRODUCT(--ISNUMBER(H18:L26),--(H19:L27="HV"))+SUMPRODUCT(--ISNUMBER(H18:L26),--(H19:L27="FC"))+SUMPRODUCT(--ISNUMBER(H18:L26),--(H19:L27="★FD"))+SUMPRODUCT(--ISNUMBER(H18:L26),--(H19:L27="★LD"))</f>
        <v>21</v>
      </c>
      <c r="L28" s="5"/>
      <c r="M28" s="13"/>
      <c r="N28" s="48" t="s">
        <v>17</v>
      </c>
      <c r="O28" s="49"/>
      <c r="P28" s="49"/>
      <c r="Q28" s="50">
        <f t="array" ref="Q28">SUMPRODUCT(--ISNUMBER(N18:R26),--(N19:R27=""))+SUMPRODUCT(--ISNUMBER(N18:R26),--(N19:R27="O"))+SUMPRODUCT(--ISNUMBER(N18:R26),--(N19:R27="S"))+SUMPRODUCT(--ISNUMBER(N18:R26),--(N19:R27="HV"))+SUMPRODUCT(--ISNUMBER(N18:R26),--(N19:R27="FC"))+SUMPRODUCT(--ISNUMBER(N18:R26),--(N19:R27="★FD"))+SUMPRODUCT(--ISNUMBER(N18:R26),--(N19:R27="★LD"))</f>
        <v>23</v>
      </c>
      <c r="R28" s="5"/>
      <c r="V28" s="55"/>
    </row>
    <row r="29" ht="15.75" customHeight="1">
      <c r="B29" s="2" t="s">
        <v>18</v>
      </c>
      <c r="C29" s="3"/>
      <c r="D29" s="3"/>
      <c r="E29" s="3"/>
      <c r="F29" s="4"/>
      <c r="G29" s="13"/>
      <c r="H29" s="2" t="s">
        <v>19</v>
      </c>
      <c r="I29" s="3"/>
      <c r="J29" s="3"/>
      <c r="K29" s="3"/>
      <c r="L29" s="4"/>
      <c r="M29" s="13"/>
      <c r="N29" s="2" t="s">
        <v>20</v>
      </c>
      <c r="O29" s="3"/>
      <c r="P29" s="3"/>
      <c r="Q29" s="3"/>
      <c r="R29" s="4"/>
      <c r="V29" s="55"/>
    </row>
    <row r="30" ht="15.75" customHeight="1">
      <c r="B30" s="6" t="s">
        <v>4</v>
      </c>
      <c r="C30" s="7" t="s">
        <v>5</v>
      </c>
      <c r="D30" s="7" t="s">
        <v>6</v>
      </c>
      <c r="E30" s="7" t="s">
        <v>7</v>
      </c>
      <c r="F30" s="8" t="s">
        <v>8</v>
      </c>
      <c r="G30" s="13"/>
      <c r="H30" s="6" t="s">
        <v>4</v>
      </c>
      <c r="I30" s="7" t="s">
        <v>5</v>
      </c>
      <c r="J30" s="7" t="s">
        <v>6</v>
      </c>
      <c r="K30" s="7" t="s">
        <v>7</v>
      </c>
      <c r="L30" s="8" t="s">
        <v>8</v>
      </c>
      <c r="M30" s="13"/>
      <c r="N30" s="6" t="s">
        <v>4</v>
      </c>
      <c r="O30" s="7" t="s">
        <v>5</v>
      </c>
      <c r="P30" s="7" t="s">
        <v>6</v>
      </c>
      <c r="Q30" s="7" t="s">
        <v>7</v>
      </c>
      <c r="R30" s="8" t="s">
        <v>8</v>
      </c>
      <c r="V30" s="55"/>
    </row>
    <row r="31" ht="12.0" customHeight="1">
      <c r="B31" s="14"/>
      <c r="C31" s="27"/>
      <c r="D31" s="27"/>
      <c r="E31" s="27"/>
      <c r="F31" s="16">
        <v>1.0</v>
      </c>
      <c r="G31" s="13"/>
      <c r="H31" s="26">
        <v>1.0</v>
      </c>
      <c r="I31" s="15">
        <v>2.0</v>
      </c>
      <c r="J31" s="15">
        <v>3.0</v>
      </c>
      <c r="K31" s="15">
        <v>4.0</v>
      </c>
      <c r="L31" s="16">
        <v>5.0</v>
      </c>
      <c r="M31" s="13"/>
      <c r="N31" s="26">
        <v>1.0</v>
      </c>
      <c r="O31" s="15">
        <v>2.0</v>
      </c>
      <c r="P31" s="15">
        <v>3.0</v>
      </c>
      <c r="Q31" s="15">
        <v>4.0</v>
      </c>
      <c r="R31" s="16">
        <v>5.0</v>
      </c>
      <c r="V31" s="55"/>
    </row>
    <row r="32" ht="36.0" customHeight="1">
      <c r="B32" s="22"/>
      <c r="C32" s="52"/>
      <c r="D32" s="52"/>
      <c r="E32" s="52"/>
      <c r="F32" s="54" t="s">
        <v>21</v>
      </c>
      <c r="G32" s="21"/>
      <c r="H32" s="35"/>
      <c r="I32" s="23"/>
      <c r="J32" s="23"/>
      <c r="K32" s="23"/>
      <c r="L32" s="24"/>
      <c r="M32" s="21"/>
      <c r="N32" s="35"/>
      <c r="O32" s="23"/>
      <c r="P32" s="23"/>
      <c r="Q32" s="23"/>
      <c r="R32" s="24"/>
      <c r="V32" s="55"/>
    </row>
    <row r="33" ht="12.0" customHeight="1">
      <c r="B33" s="26">
        <v>4.0</v>
      </c>
      <c r="C33" s="15">
        <v>5.0</v>
      </c>
      <c r="D33" s="15">
        <v>6.0</v>
      </c>
      <c r="E33" s="15">
        <v>7.0</v>
      </c>
      <c r="F33" s="28">
        <f>E33+1</f>
        <v>8</v>
      </c>
      <c r="G33" s="13"/>
      <c r="H33" s="26">
        <v>8.0</v>
      </c>
      <c r="I33" s="15">
        <v>9.0</v>
      </c>
      <c r="J33" s="15">
        <v>10.0</v>
      </c>
      <c r="K33" s="15">
        <v>11.0</v>
      </c>
      <c r="L33" s="16">
        <v>12.0</v>
      </c>
      <c r="M33" s="13"/>
      <c r="N33" s="26">
        <v>8.0</v>
      </c>
      <c r="O33" s="15">
        <v>9.0</v>
      </c>
      <c r="P33" s="15">
        <v>10.0</v>
      </c>
      <c r="Q33" s="15">
        <v>11.0</v>
      </c>
      <c r="R33" s="16">
        <v>12.0</v>
      </c>
      <c r="V33" s="55"/>
    </row>
    <row r="34" ht="36.0" customHeight="1">
      <c r="B34" s="35"/>
      <c r="C34" s="23"/>
      <c r="D34" s="23"/>
      <c r="E34" s="23"/>
      <c r="F34" s="24"/>
      <c r="G34" s="21"/>
      <c r="H34" s="35"/>
      <c r="I34" s="23"/>
      <c r="J34" s="23"/>
      <c r="K34" s="23"/>
      <c r="L34" s="24"/>
      <c r="M34" s="21"/>
      <c r="N34" s="35"/>
      <c r="O34" s="23"/>
      <c r="P34" s="23"/>
      <c r="Q34" s="23"/>
      <c r="R34" s="24"/>
    </row>
    <row r="35" ht="12.0" customHeight="1">
      <c r="B35" s="14">
        <f>B33+7</f>
        <v>11</v>
      </c>
      <c r="C35" s="27">
        <f t="shared" ref="C35:F35" si="22">B35+1</f>
        <v>12</v>
      </c>
      <c r="D35" s="27">
        <f t="shared" si="22"/>
        <v>13</v>
      </c>
      <c r="E35" s="27">
        <f t="shared" si="22"/>
        <v>14</v>
      </c>
      <c r="F35" s="28">
        <f t="shared" si="22"/>
        <v>15</v>
      </c>
      <c r="G35" s="13"/>
      <c r="H35" s="14">
        <f>H33+7</f>
        <v>15</v>
      </c>
      <c r="I35" s="27">
        <f t="shared" ref="I35:L35" si="23">H35+1</f>
        <v>16</v>
      </c>
      <c r="J35" s="27">
        <f t="shared" si="23"/>
        <v>17</v>
      </c>
      <c r="K35" s="27">
        <f t="shared" si="23"/>
        <v>18</v>
      </c>
      <c r="L35" s="28">
        <f t="shared" si="23"/>
        <v>19</v>
      </c>
      <c r="M35" s="13"/>
      <c r="N35" s="14">
        <f>N33+7</f>
        <v>15</v>
      </c>
      <c r="O35" s="27">
        <f t="shared" ref="O35:R35" si="24">N35+1</f>
        <v>16</v>
      </c>
      <c r="P35" s="27">
        <f t="shared" si="24"/>
        <v>17</v>
      </c>
      <c r="Q35" s="27">
        <f t="shared" si="24"/>
        <v>18</v>
      </c>
      <c r="R35" s="28">
        <f t="shared" si="24"/>
        <v>19</v>
      </c>
    </row>
    <row r="36" ht="36.0" customHeight="1">
      <c r="B36" s="35"/>
      <c r="C36" s="23"/>
      <c r="D36" s="23"/>
      <c r="E36" s="23"/>
      <c r="F36" s="24"/>
      <c r="G36" s="21"/>
      <c r="H36" s="35"/>
      <c r="I36" s="23"/>
      <c r="J36" s="23"/>
      <c r="K36" s="23"/>
      <c r="L36" s="24"/>
      <c r="M36" s="21"/>
      <c r="N36" s="35"/>
      <c r="O36" s="23"/>
      <c r="P36" s="23"/>
      <c r="Q36" s="23"/>
      <c r="R36" s="24"/>
    </row>
    <row r="37" ht="12.0" customHeight="1">
      <c r="B37" s="14">
        <f>B35+7</f>
        <v>18</v>
      </c>
      <c r="C37" s="27">
        <f t="shared" ref="C37:F37" si="25">B37+1</f>
        <v>19</v>
      </c>
      <c r="D37" s="27">
        <f t="shared" si="25"/>
        <v>20</v>
      </c>
      <c r="E37" s="27">
        <f t="shared" si="25"/>
        <v>21</v>
      </c>
      <c r="F37" s="28">
        <f t="shared" si="25"/>
        <v>22</v>
      </c>
      <c r="G37" s="13"/>
      <c r="H37" s="14">
        <f>H35+7</f>
        <v>22</v>
      </c>
      <c r="I37" s="27">
        <f t="shared" ref="I37:L37" si="26">H37+1</f>
        <v>23</v>
      </c>
      <c r="J37" s="27">
        <f t="shared" si="26"/>
        <v>24</v>
      </c>
      <c r="K37" s="27">
        <f t="shared" si="26"/>
        <v>25</v>
      </c>
      <c r="L37" s="28">
        <f t="shared" si="26"/>
        <v>26</v>
      </c>
      <c r="M37" s="13"/>
      <c r="N37" s="14">
        <f>N35+7</f>
        <v>22</v>
      </c>
      <c r="O37" s="27">
        <f t="shared" ref="O37:R37" si="27">N37+1</f>
        <v>23</v>
      </c>
      <c r="P37" s="27">
        <f t="shared" si="27"/>
        <v>24</v>
      </c>
      <c r="Q37" s="27">
        <f t="shared" si="27"/>
        <v>25</v>
      </c>
      <c r="R37" s="28">
        <f t="shared" si="27"/>
        <v>26</v>
      </c>
    </row>
    <row r="38" ht="36.0" customHeight="1">
      <c r="B38" s="29"/>
      <c r="C38" s="23"/>
      <c r="D38" s="23"/>
      <c r="E38" s="23"/>
      <c r="F38" s="24"/>
      <c r="G38" s="21"/>
      <c r="H38" s="35"/>
      <c r="I38" s="23"/>
      <c r="J38" s="23"/>
      <c r="K38" s="23"/>
      <c r="L38" s="24"/>
      <c r="M38" s="21"/>
      <c r="N38" s="29"/>
      <c r="O38" s="34"/>
      <c r="P38" s="34"/>
      <c r="Q38" s="34"/>
      <c r="R38" s="54"/>
    </row>
    <row r="39" ht="12.0" customHeight="1">
      <c r="B39" s="14">
        <f>B37+7</f>
        <v>25</v>
      </c>
      <c r="C39" s="27">
        <f t="shared" ref="C39:F39" si="28">B39+1</f>
        <v>26</v>
      </c>
      <c r="D39" s="27">
        <f t="shared" si="28"/>
        <v>27</v>
      </c>
      <c r="E39" s="27">
        <f t="shared" si="28"/>
        <v>28</v>
      </c>
      <c r="F39" s="28">
        <f t="shared" si="28"/>
        <v>29</v>
      </c>
      <c r="G39" s="13"/>
      <c r="H39" s="14"/>
      <c r="I39" s="27"/>
      <c r="J39" s="27"/>
      <c r="K39" s="27"/>
      <c r="L39" s="28"/>
      <c r="M39" s="13"/>
      <c r="N39" s="14">
        <f>N37+7</f>
        <v>29</v>
      </c>
      <c r="O39" s="27">
        <f t="shared" ref="O39:P39" si="29">N39+1</f>
        <v>30</v>
      </c>
      <c r="P39" s="27">
        <f t="shared" si="29"/>
        <v>31</v>
      </c>
      <c r="Q39" s="27"/>
      <c r="R39" s="28"/>
    </row>
    <row r="40" ht="36.0" customHeight="1">
      <c r="B40" s="41"/>
      <c r="C40" s="45"/>
      <c r="D40" s="45"/>
      <c r="E40" s="45"/>
      <c r="F40" s="56"/>
      <c r="G40" s="21"/>
      <c r="H40" s="57"/>
      <c r="I40" s="42"/>
      <c r="J40" s="42"/>
      <c r="K40" s="42"/>
      <c r="L40" s="43"/>
      <c r="M40" s="21"/>
      <c r="N40" s="41"/>
      <c r="O40" s="46"/>
      <c r="P40" s="46"/>
      <c r="Q40" s="58"/>
      <c r="R40" s="43"/>
    </row>
    <row r="41" ht="21.75" customHeight="1">
      <c r="B41" s="48" t="s">
        <v>22</v>
      </c>
      <c r="C41" s="49"/>
      <c r="D41" s="49"/>
      <c r="E41" s="50">
        <f t="array" ref="E41">SUMPRODUCT(--ISNUMBER(B31:F39),--(B32:F40=""))+SUMPRODUCT(--ISNUMBER(B31:F39),--(B32:F40="O"))+SUMPRODUCT(--ISNUMBER(B31:F39),--(B32:F40="S"))+SUMPRODUCT(--ISNUMBER(B31:F39),--(B32:F40="HV"))+SUMPRODUCT(--ISNUMBER(B31:F39),--(B32:F40="FC"))+SUMPRODUCT(--ISNUMBER(B31:F39),--(B32:F40="★FD"))+SUMPRODUCT(--ISNUMBER(B31:F39),--(B32:F40="★LD"))</f>
        <v>20</v>
      </c>
      <c r="F41" s="5"/>
      <c r="G41" s="13"/>
      <c r="H41" s="48" t="s">
        <v>23</v>
      </c>
      <c r="I41" s="49"/>
      <c r="J41" s="49"/>
      <c r="K41" s="50">
        <f t="array" ref="K41">SUMPRODUCT(--ISNUMBER(H31:L39),--(H32:L40=""))+SUMPRODUCT(--ISNUMBER(H31:L39),--(H32:L40="O"))+SUMPRODUCT(--ISNUMBER(H31:L39),--(H32:L40="S"))+SUMPRODUCT(--ISNUMBER(H31:L39),--(H32:L40="HV"))+SUMPRODUCT(--ISNUMBER(H31:L39),--(H32:L40="FC"))+SUMPRODUCT(--ISNUMBER(H31:L39),--(H32:L40="★FD"))+SUMPRODUCT(--ISNUMBER(H31:L39),--(H32:L40="★LD"))</f>
        <v>20</v>
      </c>
      <c r="L41" s="5"/>
      <c r="M41" s="13"/>
      <c r="N41" s="48" t="s">
        <v>24</v>
      </c>
      <c r="O41" s="49"/>
      <c r="P41" s="49"/>
      <c r="Q41" s="50">
        <f t="array" ref="Q41">SUMPRODUCT(--ISNUMBER(N31:R39),--(N32:R40=""))+SUMPRODUCT(--ISNUMBER(N31:R39),--(N32:R40="O"))+SUMPRODUCT(--ISNUMBER(N31:R39),--(N32:R40="S"))+SUMPRODUCT(--ISNUMBER(N31:R39),--(N32:R40="HV"))+SUMPRODUCT(--ISNUMBER(N31:R39),--(N32:R40="FC"))+SUMPRODUCT(--ISNUMBER(N31:R39),--(N32:R40="★FD"))+SUMPRODUCT(--ISNUMBER(N31:R39),--(N32:R40="★LD"))</f>
        <v>23</v>
      </c>
      <c r="R41" s="5"/>
    </row>
    <row r="42" ht="15.75" customHeight="1">
      <c r="B42" s="2" t="s">
        <v>25</v>
      </c>
      <c r="C42" s="3"/>
      <c r="D42" s="3"/>
      <c r="E42" s="3"/>
      <c r="F42" s="4"/>
      <c r="G42" s="13"/>
      <c r="H42" s="2" t="s">
        <v>26</v>
      </c>
      <c r="I42" s="3"/>
      <c r="J42" s="3"/>
      <c r="K42" s="3"/>
      <c r="L42" s="4"/>
      <c r="M42" s="13"/>
      <c r="N42" s="2" t="s">
        <v>27</v>
      </c>
      <c r="O42" s="3"/>
      <c r="P42" s="3"/>
      <c r="Q42" s="3"/>
      <c r="R42" s="4"/>
    </row>
    <row r="43" ht="15.75" customHeight="1">
      <c r="B43" s="6" t="s">
        <v>4</v>
      </c>
      <c r="C43" s="7" t="s">
        <v>5</v>
      </c>
      <c r="D43" s="7" t="s">
        <v>6</v>
      </c>
      <c r="E43" s="7" t="s">
        <v>7</v>
      </c>
      <c r="F43" s="8" t="s">
        <v>8</v>
      </c>
      <c r="G43" s="13"/>
      <c r="H43" s="6" t="s">
        <v>4</v>
      </c>
      <c r="I43" s="7" t="s">
        <v>5</v>
      </c>
      <c r="J43" s="7" t="s">
        <v>6</v>
      </c>
      <c r="K43" s="7" t="s">
        <v>7</v>
      </c>
      <c r="L43" s="8" t="s">
        <v>8</v>
      </c>
      <c r="M43" s="13"/>
      <c r="N43" s="6" t="s">
        <v>4</v>
      </c>
      <c r="O43" s="7" t="s">
        <v>5</v>
      </c>
      <c r="P43" s="7" t="s">
        <v>6</v>
      </c>
      <c r="Q43" s="7" t="s">
        <v>7</v>
      </c>
      <c r="R43" s="8" t="s">
        <v>8</v>
      </c>
    </row>
    <row r="44" ht="12.0" customHeight="1">
      <c r="B44" s="14"/>
      <c r="C44" s="27"/>
      <c r="D44" s="27"/>
      <c r="E44" s="15">
        <v>1.0</v>
      </c>
      <c r="F44" s="16">
        <v>2.0</v>
      </c>
      <c r="G44" s="13"/>
      <c r="H44" s="26">
        <v>3.0</v>
      </c>
      <c r="I44" s="15">
        <v>4.0</v>
      </c>
      <c r="J44" s="15">
        <v>5.0</v>
      </c>
      <c r="K44" s="15">
        <v>6.0</v>
      </c>
      <c r="L44" s="16">
        <v>7.0</v>
      </c>
      <c r="M44" s="13"/>
      <c r="N44" s="14"/>
      <c r="O44" s="15">
        <v>1.0</v>
      </c>
      <c r="P44" s="15">
        <v>2.0</v>
      </c>
      <c r="Q44" s="15">
        <v>3.0</v>
      </c>
      <c r="R44" s="16">
        <v>4.0</v>
      </c>
    </row>
    <row r="45" ht="36.0" customHeight="1">
      <c r="B45" s="22"/>
      <c r="C45" s="59"/>
      <c r="D45" s="52"/>
      <c r="E45" s="23"/>
      <c r="F45" s="24"/>
      <c r="G45" s="21"/>
      <c r="H45" s="35"/>
      <c r="I45" s="23"/>
      <c r="J45" s="23"/>
      <c r="K45" s="23"/>
      <c r="L45" s="24"/>
      <c r="M45" s="21"/>
      <c r="N45" s="22"/>
      <c r="O45" s="23"/>
      <c r="P45" s="23"/>
      <c r="Q45" s="23"/>
      <c r="R45" s="24"/>
    </row>
    <row r="46" ht="12.0" customHeight="1">
      <c r="B46" s="26">
        <v>5.0</v>
      </c>
      <c r="C46" s="15">
        <v>6.0</v>
      </c>
      <c r="D46" s="15">
        <v>7.0</v>
      </c>
      <c r="E46" s="15">
        <v>8.0</v>
      </c>
      <c r="F46" s="16">
        <v>9.0</v>
      </c>
      <c r="G46" s="13"/>
      <c r="H46" s="26">
        <v>10.0</v>
      </c>
      <c r="I46" s="27">
        <f t="shared" ref="I46:L46" si="30">H46+1</f>
        <v>11</v>
      </c>
      <c r="J46" s="27">
        <f t="shared" si="30"/>
        <v>12</v>
      </c>
      <c r="K46" s="27">
        <f t="shared" si="30"/>
        <v>13</v>
      </c>
      <c r="L46" s="28">
        <f t="shared" si="30"/>
        <v>14</v>
      </c>
      <c r="M46" s="13"/>
      <c r="N46" s="26">
        <v>7.0</v>
      </c>
      <c r="O46" s="27">
        <f t="shared" ref="O46:R46" si="31">N46+1</f>
        <v>8</v>
      </c>
      <c r="P46" s="27">
        <f t="shared" si="31"/>
        <v>9</v>
      </c>
      <c r="Q46" s="27">
        <f t="shared" si="31"/>
        <v>10</v>
      </c>
      <c r="R46" s="28">
        <f t="shared" si="31"/>
        <v>11</v>
      </c>
    </row>
    <row r="47" ht="36.0" customHeight="1">
      <c r="B47" s="35"/>
      <c r="C47" s="23"/>
      <c r="D47" s="23"/>
      <c r="E47" s="23"/>
      <c r="F47" s="24"/>
      <c r="G47" s="21"/>
      <c r="H47" s="35"/>
      <c r="I47" s="23"/>
      <c r="J47" s="23"/>
      <c r="K47" s="23"/>
      <c r="L47" s="24"/>
      <c r="M47" s="21"/>
      <c r="N47" s="35"/>
      <c r="O47" s="23"/>
      <c r="P47" s="23"/>
      <c r="Q47" s="23"/>
      <c r="R47" s="24"/>
    </row>
    <row r="48" ht="12.0" customHeight="1">
      <c r="B48" s="14">
        <f>B46+7</f>
        <v>12</v>
      </c>
      <c r="C48" s="27">
        <f t="shared" ref="C48:F48" si="32">B48+1</f>
        <v>13</v>
      </c>
      <c r="D48" s="27">
        <f t="shared" si="32"/>
        <v>14</v>
      </c>
      <c r="E48" s="27">
        <f t="shared" si="32"/>
        <v>15</v>
      </c>
      <c r="F48" s="28">
        <f t="shared" si="32"/>
        <v>16</v>
      </c>
      <c r="G48" s="13"/>
      <c r="H48" s="14">
        <f>H46+7</f>
        <v>17</v>
      </c>
      <c r="I48" s="27">
        <f t="shared" ref="I48:L48" si="33">H48+1</f>
        <v>18</v>
      </c>
      <c r="J48" s="27">
        <f t="shared" si="33"/>
        <v>19</v>
      </c>
      <c r="K48" s="27">
        <f t="shared" si="33"/>
        <v>20</v>
      </c>
      <c r="L48" s="28">
        <f t="shared" si="33"/>
        <v>21</v>
      </c>
      <c r="M48" s="13"/>
      <c r="N48" s="14">
        <f>N46+7</f>
        <v>14</v>
      </c>
      <c r="O48" s="27">
        <f t="shared" ref="O48:R48" si="34">N48+1</f>
        <v>15</v>
      </c>
      <c r="P48" s="27">
        <f t="shared" si="34"/>
        <v>16</v>
      </c>
      <c r="Q48" s="27">
        <f t="shared" si="34"/>
        <v>17</v>
      </c>
      <c r="R48" s="28">
        <f t="shared" si="34"/>
        <v>18</v>
      </c>
    </row>
    <row r="49" ht="36.0" customHeight="1">
      <c r="B49" s="35"/>
      <c r="C49" s="23"/>
      <c r="D49" s="23"/>
      <c r="E49" s="23"/>
      <c r="F49" s="24"/>
      <c r="G49" s="21"/>
      <c r="H49" s="29"/>
      <c r="I49" s="34"/>
      <c r="J49" s="34"/>
      <c r="K49" s="34"/>
      <c r="L49" s="54"/>
      <c r="M49" s="21"/>
      <c r="N49" s="35"/>
      <c r="O49" s="34"/>
      <c r="P49" s="34"/>
      <c r="Q49" s="34"/>
      <c r="R49" s="54"/>
    </row>
    <row r="50" ht="12.0" customHeight="1">
      <c r="B50" s="14">
        <f>B48+7</f>
        <v>19</v>
      </c>
      <c r="C50" s="27">
        <f t="shared" ref="C50:F50" si="35">B50+1</f>
        <v>20</v>
      </c>
      <c r="D50" s="27">
        <f t="shared" si="35"/>
        <v>21</v>
      </c>
      <c r="E50" s="27">
        <f t="shared" si="35"/>
        <v>22</v>
      </c>
      <c r="F50" s="28">
        <f t="shared" si="35"/>
        <v>23</v>
      </c>
      <c r="G50" s="13"/>
      <c r="H50" s="14">
        <f>H48+7</f>
        <v>24</v>
      </c>
      <c r="I50" s="27">
        <f t="shared" ref="I50:L50" si="36">H50+1</f>
        <v>25</v>
      </c>
      <c r="J50" s="27">
        <f t="shared" si="36"/>
        <v>26</v>
      </c>
      <c r="K50" s="27">
        <f t="shared" si="36"/>
        <v>27</v>
      </c>
      <c r="L50" s="28">
        <f t="shared" si="36"/>
        <v>28</v>
      </c>
      <c r="M50" s="13"/>
      <c r="N50" s="9">
        <f>N48+7</f>
        <v>21</v>
      </c>
      <c r="O50" s="10">
        <f t="shared" ref="O50:R50" si="37">N50+1</f>
        <v>22</v>
      </c>
      <c r="P50" s="10">
        <f t="shared" si="37"/>
        <v>23</v>
      </c>
      <c r="Q50" s="10">
        <f t="shared" si="37"/>
        <v>24</v>
      </c>
      <c r="R50" s="31">
        <f t="shared" si="37"/>
        <v>25</v>
      </c>
    </row>
    <row r="51" ht="36.0" customHeight="1">
      <c r="B51" s="35"/>
      <c r="C51" s="23"/>
      <c r="D51" s="23"/>
      <c r="E51" s="23"/>
      <c r="F51" s="24"/>
      <c r="G51" s="21"/>
      <c r="H51" s="29"/>
      <c r="I51" s="34"/>
      <c r="J51" s="34"/>
      <c r="K51" s="34"/>
      <c r="L51" s="54"/>
      <c r="M51" s="21"/>
      <c r="N51" s="60"/>
      <c r="O51" s="19"/>
      <c r="P51" s="19"/>
      <c r="Q51" s="19"/>
      <c r="R51" s="20"/>
    </row>
    <row r="52" ht="12.0" customHeight="1">
      <c r="B52" s="14">
        <f>B50+7</f>
        <v>26</v>
      </c>
      <c r="C52" s="27">
        <f t="shared" ref="C52:F52" si="38">B52+1</f>
        <v>27</v>
      </c>
      <c r="D52" s="27">
        <f t="shared" si="38"/>
        <v>28</v>
      </c>
      <c r="E52" s="27">
        <f t="shared" si="38"/>
        <v>29</v>
      </c>
      <c r="F52" s="28">
        <f t="shared" si="38"/>
        <v>30</v>
      </c>
      <c r="G52" s="13"/>
      <c r="H52" s="14">
        <f>H50+7</f>
        <v>31</v>
      </c>
      <c r="I52" s="27"/>
      <c r="J52" s="27"/>
      <c r="K52" s="27"/>
      <c r="L52" s="28"/>
      <c r="M52" s="13"/>
      <c r="N52" s="9">
        <f>N50+7</f>
        <v>28</v>
      </c>
      <c r="O52" s="10">
        <f t="shared" ref="O52:P52" si="39">N52+1</f>
        <v>29</v>
      </c>
      <c r="P52" s="10">
        <f t="shared" si="39"/>
        <v>30</v>
      </c>
      <c r="Q52" s="10"/>
      <c r="R52" s="31"/>
    </row>
    <row r="53" ht="36.0" customHeight="1">
      <c r="B53" s="44"/>
      <c r="C53" s="45"/>
      <c r="D53" s="45"/>
      <c r="E53" s="46"/>
      <c r="F53" s="61"/>
      <c r="G53" s="21"/>
      <c r="H53" s="41"/>
      <c r="I53" s="58"/>
      <c r="J53" s="42"/>
      <c r="K53" s="42"/>
      <c r="L53" s="43"/>
      <c r="M53" s="21"/>
      <c r="N53" s="38"/>
      <c r="O53" s="39"/>
      <c r="P53" s="39"/>
      <c r="Q53" s="39"/>
      <c r="R53" s="40"/>
    </row>
    <row r="54" ht="21.75" customHeight="1">
      <c r="B54" s="48" t="s">
        <v>28</v>
      </c>
      <c r="C54" s="49"/>
      <c r="D54" s="49"/>
      <c r="E54" s="50">
        <f t="array" ref="E54">SUMPRODUCT(--ISNUMBER(B44:F52),--(B45:F53=""))+SUMPRODUCT(--ISNUMBER(B44:F52),--(B45:F53="O"))+SUMPRODUCT(--ISNUMBER(B44:F52),--(B45:F53="S"))+SUMPRODUCT(--ISNUMBER(B44:F52),--(B45:F53="HV"))+SUMPRODUCT(--ISNUMBER(B44:F52),--(B45:F53="FC"))+SUMPRODUCT(--ISNUMBER(B44:F52),--(B45:F53="★FD"))+SUMPRODUCT(--ISNUMBER(B44:F52),--(B45:F53="★LD"))</f>
        <v>22</v>
      </c>
      <c r="F54" s="5"/>
      <c r="H54" s="62" t="s">
        <v>29</v>
      </c>
      <c r="K54" s="50">
        <f t="array" ref="K54">SUMPRODUCT(--ISNUMBER(H44:L52),--(H45:L53=""))+SUMPRODUCT(--ISNUMBER(H44:L52),--(H45:L53="O"))+SUMPRODUCT(--ISNUMBER(H44:L52),--(H45:L53="S"))+SUMPRODUCT(--ISNUMBER(H44:L52),--(H45:L53="HV"))+SUMPRODUCT(--ISNUMBER(H44:L52),--(H45:L53="FC"))+SUMPRODUCT(--ISNUMBER(H44:L52),--(H45:L53="★FD"))+SUMPRODUCT(--ISNUMBER(H44:L52),--(H45:L53="★LD"))</f>
        <v>21</v>
      </c>
      <c r="L54" s="5"/>
      <c r="N54" s="48" t="s">
        <v>30</v>
      </c>
      <c r="O54" s="49"/>
      <c r="P54" s="49"/>
      <c r="Q54" s="50">
        <f t="array" ref="Q54">SUMPRODUCT(--ISNUMBER(N44:R48),--(N45:R49=""))+SUMPRODUCT(--ISNUMBER(N44:R48),--(N45:R49="O"))+SUMPRODUCT(--ISNUMBER(N44:R48),--(N45:R49="S"))+SUMPRODUCT(--ISNUMBER(N44:R48),--(N45:R49="HV"))+SUMPRODUCT(--ISNUMBER(N44:R48),--(N45:R49="FC"))+SUMPRODUCT(--ISNUMBER(N44:R48),--(N45:R49="★FD"))+SUMPRODUCT(--ISNUMBER(N44:R48),--(N45:R49="★LD"))</f>
        <v>14</v>
      </c>
      <c r="R54" s="5"/>
    </row>
    <row r="55" ht="21.0" customHeight="1">
      <c r="B55" s="63" t="s">
        <v>31</v>
      </c>
      <c r="C55" s="3"/>
      <c r="D55" s="3"/>
      <c r="E55" s="3"/>
      <c r="F55" s="4"/>
      <c r="H55" s="64"/>
      <c r="N55" s="65" t="s">
        <v>32</v>
      </c>
      <c r="O55" s="3"/>
      <c r="P55" s="3"/>
      <c r="Q55" s="3"/>
      <c r="R55" s="4"/>
    </row>
    <row r="56" ht="15.75" customHeight="1">
      <c r="B56" s="66"/>
      <c r="C56" s="67"/>
      <c r="D56" s="68" t="s">
        <v>33</v>
      </c>
      <c r="E56" s="69"/>
      <c r="F56" s="70"/>
      <c r="N56" s="66" t="s">
        <v>34</v>
      </c>
      <c r="O56" s="69"/>
      <c r="P56" s="67"/>
      <c r="Q56" s="68">
        <f>SUM(K15,Q15,E28,K28,Q28,E41,K41,Q41,E54,K54,Q54)</f>
        <v>219</v>
      </c>
      <c r="R56" s="70"/>
    </row>
    <row r="57" ht="15.75" customHeight="1">
      <c r="B57" s="71" t="s">
        <v>35</v>
      </c>
      <c r="C57" s="72"/>
      <c r="D57" s="73" t="s">
        <v>36</v>
      </c>
      <c r="E57" s="74"/>
      <c r="F57" s="75"/>
      <c r="N57" s="71" t="s">
        <v>37</v>
      </c>
      <c r="O57" s="74"/>
      <c r="P57" s="72"/>
      <c r="Q57" s="76">
        <f>SUMPRODUCT(($B$3:$R$53="O")*(ISNUMBER($B$2:$R$52)))</f>
        <v>0</v>
      </c>
      <c r="R57" s="75"/>
    </row>
    <row r="58" ht="15.75" customHeight="1">
      <c r="B58" s="71" t="s">
        <v>38</v>
      </c>
      <c r="C58" s="72"/>
      <c r="D58" s="76" t="s">
        <v>39</v>
      </c>
      <c r="E58" s="74"/>
      <c r="F58" s="75"/>
      <c r="N58" s="71" t="s">
        <v>40</v>
      </c>
      <c r="O58" s="74"/>
      <c r="P58" s="72"/>
      <c r="Q58" s="76">
        <f>SUMPRODUCT(($B$3:$R$53="S")*(ISNUMBER($B$2:$R$52)))</f>
        <v>0</v>
      </c>
      <c r="R58" s="75"/>
    </row>
    <row r="59" ht="15.75" customHeight="1">
      <c r="B59" s="71" t="s">
        <v>41</v>
      </c>
      <c r="C59" s="72"/>
      <c r="D59" s="76" t="s">
        <v>42</v>
      </c>
      <c r="E59" s="74"/>
      <c r="F59" s="75"/>
      <c r="N59" s="71" t="s">
        <v>43</v>
      </c>
      <c r="O59" s="74"/>
      <c r="P59" s="72"/>
      <c r="Q59" s="76">
        <f>SUMPRODUCT(($B$3:$R$53="HV")*(ISNUMBER($B$2:$R$52)))</f>
        <v>0</v>
      </c>
      <c r="R59" s="75"/>
    </row>
    <row r="60" ht="15.75" customHeight="1">
      <c r="B60" s="77" t="s">
        <v>44</v>
      </c>
      <c r="C60" s="72"/>
      <c r="D60" s="73" t="s">
        <v>45</v>
      </c>
      <c r="E60" s="74"/>
      <c r="F60" s="75"/>
      <c r="N60" s="78" t="s">
        <v>46</v>
      </c>
      <c r="O60" s="74"/>
      <c r="P60" s="72"/>
      <c r="Q60" s="79">
        <f>SUM(Q55:R58)</f>
        <v>219</v>
      </c>
      <c r="R60" s="75"/>
    </row>
    <row r="61" ht="15.75" customHeight="1">
      <c r="B61" s="77" t="s">
        <v>47</v>
      </c>
      <c r="C61" s="72"/>
      <c r="D61" s="76" t="s">
        <v>48</v>
      </c>
      <c r="E61" s="74"/>
      <c r="F61" s="75"/>
      <c r="N61" s="77" t="s">
        <v>49</v>
      </c>
      <c r="O61" s="74"/>
      <c r="P61" s="72"/>
      <c r="Q61" s="76">
        <f>SUMPRODUCT(($B$3:$R$53="FC")*(ISNUMBER($B$2:$R$52)))</f>
        <v>0</v>
      </c>
      <c r="R61" s="75"/>
    </row>
    <row r="62" ht="15.75" customHeight="1">
      <c r="B62" s="77" t="s">
        <v>50</v>
      </c>
      <c r="C62" s="72"/>
      <c r="D62" s="76" t="s">
        <v>51</v>
      </c>
      <c r="E62" s="74"/>
      <c r="F62" s="75"/>
      <c r="N62" s="71" t="s">
        <v>52</v>
      </c>
      <c r="O62" s="74"/>
      <c r="P62" s="72"/>
      <c r="Q62" s="76">
        <f>SUMPRODUCT(($B$3:$R$53="H")*(ISNUMBER($B$2:$R$52)))</f>
        <v>1</v>
      </c>
      <c r="R62" s="75"/>
    </row>
    <row r="63" ht="15.75" customHeight="1">
      <c r="B63" s="71" t="s">
        <v>21</v>
      </c>
      <c r="C63" s="72"/>
      <c r="D63" s="76" t="s">
        <v>53</v>
      </c>
      <c r="E63" s="74"/>
      <c r="F63" s="75"/>
      <c r="N63" s="71" t="s">
        <v>54</v>
      </c>
      <c r="O63" s="74"/>
      <c r="P63" s="72"/>
      <c r="Q63" s="76">
        <f>SUMPRODUCT(($B$3:$R$53="V")*(ISNUMBER($B$2:$R$52)))</f>
        <v>0</v>
      </c>
      <c r="R63" s="75"/>
    </row>
    <row r="64" ht="15.75" customHeight="1">
      <c r="B64" s="71" t="s">
        <v>55</v>
      </c>
      <c r="C64" s="72"/>
      <c r="D64" s="76" t="s">
        <v>56</v>
      </c>
      <c r="E64" s="74"/>
      <c r="F64" s="75"/>
      <c r="N64" s="80" t="s">
        <v>57</v>
      </c>
      <c r="O64" s="81"/>
      <c r="P64" s="82"/>
      <c r="Q64" s="76">
        <f>SUMPRODUCT(($B$3:$R$53="TW")*(ISNUMBER($B$2:$R$52)))</f>
        <v>0</v>
      </c>
      <c r="R64" s="75"/>
    </row>
    <row r="65" ht="15.75" customHeight="1">
      <c r="B65" s="71" t="s">
        <v>58</v>
      </c>
      <c r="C65" s="72"/>
      <c r="D65" s="76" t="s">
        <v>59</v>
      </c>
      <c r="E65" s="74"/>
      <c r="F65" s="75"/>
      <c r="N65" s="83" t="s">
        <v>60</v>
      </c>
      <c r="O65" s="84"/>
      <c r="P65" s="84"/>
      <c r="Q65" s="84"/>
      <c r="R65" s="85"/>
    </row>
    <row r="66" ht="15.75" customHeight="1">
      <c r="B66" s="80" t="s">
        <v>61</v>
      </c>
      <c r="C66" s="82"/>
      <c r="D66" s="86" t="s">
        <v>62</v>
      </c>
      <c r="E66" s="81"/>
      <c r="F66" s="87"/>
      <c r="N66" s="88"/>
      <c r="O66" s="89"/>
      <c r="P66" s="89"/>
      <c r="Q66" s="89"/>
      <c r="R66" s="90"/>
    </row>
    <row r="67" ht="15.75" customHeight="1"/>
    <row r="68" ht="15.75" customHeight="1">
      <c r="B68" s="91"/>
      <c r="D68" s="92" t="s">
        <v>14</v>
      </c>
      <c r="G68" s="36"/>
    </row>
    <row r="69" ht="64.5" customHeight="1">
      <c r="B69" s="93" t="s">
        <v>63</v>
      </c>
      <c r="R69" s="94"/>
    </row>
    <row r="70" ht="51.0" customHeight="1">
      <c r="B70" s="95" t="s">
        <v>64</v>
      </c>
      <c r="D70" s="96"/>
      <c r="E70" s="97"/>
      <c r="F70" s="97"/>
      <c r="G70" s="97"/>
      <c r="H70" s="97"/>
      <c r="I70" s="98" t="s">
        <v>65</v>
      </c>
      <c r="J70" s="99"/>
      <c r="K70" s="100"/>
      <c r="L70" s="94"/>
      <c r="M70" s="94"/>
      <c r="N70" s="94"/>
      <c r="O70" s="94" t="s">
        <v>14</v>
      </c>
      <c r="P70" s="94"/>
      <c r="Q70" s="94"/>
      <c r="R70" s="94"/>
    </row>
    <row r="71" ht="51.0" customHeight="1">
      <c r="B71" s="101" t="s">
        <v>66</v>
      </c>
      <c r="D71" s="96"/>
      <c r="E71" s="97"/>
      <c r="F71" s="97"/>
      <c r="G71" s="97"/>
      <c r="H71" s="97"/>
      <c r="I71" s="98" t="s">
        <v>65</v>
      </c>
      <c r="J71" s="99"/>
      <c r="K71" s="100"/>
      <c r="L71" s="94"/>
      <c r="M71" s="94"/>
      <c r="N71" s="94"/>
      <c r="O71" s="94"/>
      <c r="P71" s="94"/>
      <c r="Q71" s="94"/>
      <c r="R71" s="94"/>
    </row>
    <row r="72" ht="51.0" customHeight="1">
      <c r="B72" s="102"/>
    </row>
    <row r="73" ht="15.75" customHeight="1"/>
    <row r="74" ht="15.75" customHeight="1"/>
    <row r="75" ht="15.0" customHeight="1">
      <c r="B75" s="103"/>
      <c r="C75" s="103"/>
      <c r="D75" s="103"/>
      <c r="E75" s="103"/>
      <c r="F75" s="103"/>
      <c r="G75" s="103"/>
      <c r="H75" s="103"/>
      <c r="I75" s="103"/>
      <c r="J75" s="103"/>
      <c r="K75" s="103"/>
      <c r="L75" s="103"/>
      <c r="M75" s="103"/>
      <c r="N75" s="103"/>
      <c r="O75" s="103"/>
      <c r="P75" s="103"/>
      <c r="Q75" s="103"/>
      <c r="R75" s="103"/>
      <c r="S75" s="103"/>
    </row>
    <row r="76" ht="15.75" customHeight="1">
      <c r="B76" s="103"/>
      <c r="C76" s="103"/>
      <c r="D76" s="103"/>
      <c r="E76" s="103"/>
      <c r="F76" s="103"/>
      <c r="G76" s="103"/>
      <c r="H76" s="103"/>
      <c r="I76" s="103"/>
      <c r="J76" s="103"/>
      <c r="K76" s="103"/>
      <c r="L76" s="103"/>
      <c r="M76" s="103"/>
      <c r="N76" s="103"/>
      <c r="O76" s="103"/>
      <c r="P76" s="103"/>
      <c r="Q76" s="103"/>
      <c r="R76" s="103"/>
      <c r="S76" s="103"/>
    </row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</sheetData>
  <mergeCells count="78">
    <mergeCell ref="H16:L16"/>
    <mergeCell ref="N16:R16"/>
    <mergeCell ref="B1:R1"/>
    <mergeCell ref="B3:F3"/>
    <mergeCell ref="H3:L3"/>
    <mergeCell ref="N3:R3"/>
    <mergeCell ref="H15:J15"/>
    <mergeCell ref="N15:P15"/>
    <mergeCell ref="B16:F16"/>
    <mergeCell ref="B42:F42"/>
    <mergeCell ref="H42:L42"/>
    <mergeCell ref="N42:R42"/>
    <mergeCell ref="B55:F55"/>
    <mergeCell ref="B56:C56"/>
    <mergeCell ref="D56:F56"/>
    <mergeCell ref="N56:P56"/>
    <mergeCell ref="Q56:R56"/>
    <mergeCell ref="B57:C57"/>
    <mergeCell ref="D57:F57"/>
    <mergeCell ref="N57:P57"/>
    <mergeCell ref="Q57:R57"/>
    <mergeCell ref="B58:C58"/>
    <mergeCell ref="D58:F58"/>
    <mergeCell ref="N58:P58"/>
    <mergeCell ref="Q58:R58"/>
    <mergeCell ref="B59:C59"/>
    <mergeCell ref="D59:F59"/>
    <mergeCell ref="N59:P59"/>
    <mergeCell ref="Q59:R59"/>
    <mergeCell ref="B60:C60"/>
    <mergeCell ref="D60:F60"/>
    <mergeCell ref="N60:P60"/>
    <mergeCell ref="Q60:R60"/>
    <mergeCell ref="B61:C61"/>
    <mergeCell ref="D61:F61"/>
    <mergeCell ref="B28:D28"/>
    <mergeCell ref="H28:J28"/>
    <mergeCell ref="N28:P28"/>
    <mergeCell ref="B29:F29"/>
    <mergeCell ref="H29:L29"/>
    <mergeCell ref="N29:R29"/>
    <mergeCell ref="B41:D41"/>
    <mergeCell ref="B65:C65"/>
    <mergeCell ref="D65:F65"/>
    <mergeCell ref="B68:C68"/>
    <mergeCell ref="D68:F68"/>
    <mergeCell ref="B70:C70"/>
    <mergeCell ref="D70:H70"/>
    <mergeCell ref="B71:C71"/>
    <mergeCell ref="D71:H71"/>
    <mergeCell ref="N65:R66"/>
    <mergeCell ref="B66:C66"/>
    <mergeCell ref="D66:F66"/>
    <mergeCell ref="B69:Q69"/>
    <mergeCell ref="J70:K70"/>
    <mergeCell ref="J71:K71"/>
    <mergeCell ref="B72:R72"/>
    <mergeCell ref="H41:J41"/>
    <mergeCell ref="N41:P41"/>
    <mergeCell ref="B54:D54"/>
    <mergeCell ref="H54:J54"/>
    <mergeCell ref="N54:P54"/>
    <mergeCell ref="H55:L66"/>
    <mergeCell ref="N55:R55"/>
    <mergeCell ref="N61:P61"/>
    <mergeCell ref="Q61:R61"/>
    <mergeCell ref="B62:C62"/>
    <mergeCell ref="D62:F62"/>
    <mergeCell ref="N62:P62"/>
    <mergeCell ref="Q62:R62"/>
    <mergeCell ref="B63:C63"/>
    <mergeCell ref="D63:F63"/>
    <mergeCell ref="N63:P63"/>
    <mergeCell ref="Q63:R63"/>
    <mergeCell ref="B64:C64"/>
    <mergeCell ref="D64:F64"/>
    <mergeCell ref="N64:P64"/>
    <mergeCell ref="Q64:R64"/>
  </mergeCells>
  <conditionalFormatting sqref="B5:R53">
    <cfRule type="expression" dxfId="0" priority="1">
      <formula>ISNUMBER(SEARCH("LD", B5))</formula>
    </cfRule>
  </conditionalFormatting>
  <conditionalFormatting sqref="B5:R53">
    <cfRule type="expression" dxfId="0" priority="2">
      <formula>ISNUMBER(SEARCH("LD", INDIRECT(ADDRESS(ROW()+1, COLUMN()))))</formula>
    </cfRule>
  </conditionalFormatting>
  <conditionalFormatting sqref="B5:R53">
    <cfRule type="expression" dxfId="0" priority="3">
      <formula>ISNUMBER(SEARCH("FD", INDIRECT(ADDRESS(ROW()+1, COLUMN()))))</formula>
    </cfRule>
  </conditionalFormatting>
  <conditionalFormatting sqref="B5:R53">
    <cfRule type="expression" dxfId="0" priority="4">
      <formula>ISNUMBER(SEARCH("FD", B5))</formula>
    </cfRule>
  </conditionalFormatting>
  <conditionalFormatting sqref="E54">
    <cfRule type="expression" dxfId="1" priority="5">
      <formula>ISNUMBER(SEARCH("LD", E54))</formula>
    </cfRule>
  </conditionalFormatting>
  <conditionalFormatting sqref="E54">
    <cfRule type="expression" dxfId="1" priority="6">
      <formula>ISNUMBER(SEARCH("LD", INDIRECT(ADDRESS(ROW()+1, COLUMN()))))</formula>
    </cfRule>
  </conditionalFormatting>
  <conditionalFormatting sqref="E54">
    <cfRule type="expression" dxfId="2" priority="7">
      <formula>ISNUMBER(SEARCH("FD", INDIRECT(ADDRESS(ROW()+1, COLUMN()))))</formula>
    </cfRule>
  </conditionalFormatting>
  <conditionalFormatting sqref="E54">
    <cfRule type="expression" dxfId="2" priority="8">
      <formula>ISNUMBER(SEARCH("FD", E54))</formula>
    </cfRule>
  </conditionalFormatting>
  <conditionalFormatting sqref="K54">
    <cfRule type="expression" dxfId="1" priority="9">
      <formula>ISNUMBER(SEARCH("LD", K54))</formula>
    </cfRule>
  </conditionalFormatting>
  <conditionalFormatting sqref="K54">
    <cfRule type="expression" dxfId="1" priority="10">
      <formula>ISNUMBER(SEARCH("LD", INDIRECT(ADDRESS(ROW()+1, COLUMN()))))</formula>
    </cfRule>
  </conditionalFormatting>
  <conditionalFormatting sqref="K54">
    <cfRule type="expression" dxfId="2" priority="11">
      <formula>ISNUMBER(SEARCH("FD", INDIRECT(ADDRESS(ROW()+1, COLUMN()))))</formula>
    </cfRule>
  </conditionalFormatting>
  <conditionalFormatting sqref="K54">
    <cfRule type="expression" dxfId="2" priority="12">
      <formula>ISNUMBER(SEARCH("FD", K54))</formula>
    </cfRule>
  </conditionalFormatting>
  <conditionalFormatting sqref="Q54">
    <cfRule type="expression" dxfId="1" priority="13">
      <formula>ISNUMBER(SEARCH("LD", Q54))</formula>
    </cfRule>
  </conditionalFormatting>
  <conditionalFormatting sqref="Q54">
    <cfRule type="expression" dxfId="1" priority="14">
      <formula>ISNUMBER(SEARCH("LD", INDIRECT(ADDRESS(ROW()+1, COLUMN()))))</formula>
    </cfRule>
  </conditionalFormatting>
  <conditionalFormatting sqref="Q54">
    <cfRule type="expression" dxfId="2" priority="15">
      <formula>ISNUMBER(SEARCH("FD", INDIRECT(ADDRESS(ROW()+1, COLUMN()))))</formula>
    </cfRule>
  </conditionalFormatting>
  <conditionalFormatting sqref="Q54">
    <cfRule type="expression" dxfId="2" priority="16">
      <formula>ISNUMBER(SEARCH("FD", Q54))</formula>
    </cfRule>
  </conditionalFormatting>
  <dataValidations>
    <dataValidation type="list" allowBlank="1" showErrorMessage="1" sqref="O6:R6 N8:R8 H10:L10 N10:R10 H12:L12 N12:R12 H14 N14:P14 E19:F19 H19:L19 O19:R19 B21:F21 H21:L21 N21:R21 B23:F23 H23:L23 N23:R23 B25:F25 H25:L25 N25:R25 B27:F27 H27 N27:Q27 F32 H32:L32 N32:R32 B34:F34 H34:L34 N34:R34 B36:F36 H36:L36 N36:R36 B38:F38 H38:L38 N38:R38 B40:F40 N40:P40 E45:F45 H45:L45 O45:R45 B47:F47 H47:L47 N47:R47 B49:F49 H49:L49 N49:R49 B51:F51 H51:L51 B53:F53 H53">
      <formula1>"O,S,HV,FC,★FD,★LD,H,V,TW,C"</formula1>
    </dataValidation>
  </dataValidations>
  <printOptions/>
  <pageMargins bottom="0.75" footer="0.0" header="0.0" left="0.7" right="0.7" top="0.75"/>
  <pageSetup orientation="portrait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C136D17FBE7864AAC08F82B7E3C006C" ma:contentTypeVersion="16" ma:contentTypeDescription="Create a new document." ma:contentTypeScope="" ma:versionID="4e0bbc2035322f8635500f156d821591">
  <xsd:schema xmlns:xsd="http://www.w3.org/2001/XMLSchema" xmlns:xs="http://www.w3.org/2001/XMLSchema" xmlns:p="http://schemas.microsoft.com/office/2006/metadata/properties" xmlns:ns2="06e05d85-81d3-44fb-9bb5-7c47135a7615" xmlns:ns3="1c44a785-0169-49cd-8fb3-c8d05cb9e716" targetNamespace="http://schemas.microsoft.com/office/2006/metadata/properties" ma:root="true" ma:fieldsID="1792b4a0f5a09e2ba11b559b2ea4d6d3" ns2:_="" ns3:_="">
    <xsd:import namespace="06e05d85-81d3-44fb-9bb5-7c47135a7615"/>
    <xsd:import namespace="1c44a785-0169-49cd-8fb3-c8d05cb9e71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e05d85-81d3-44fb-9bb5-7c47135a76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0a460988-7651-4c40-8d95-d4dfa361757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44a785-0169-49cd-8fb3-c8d05cb9e716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7067fced-9787-44fc-97ef-b3d2af9a880b}" ma:internalName="TaxCatchAll" ma:showField="CatchAllData" ma:web="1c44a785-0169-49cd-8fb3-c8d05cb9e71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1c44a785-0169-49cd-8fb3-c8d05cb9e716" xsi:nil="true"/>
    <lcf76f155ced4ddcb4097134ff3c332f xmlns="06e05d85-81d3-44fb-9bb5-7c47135a761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337465A-008A-4C07-9286-6C8ACF76F78A}"/>
</file>

<file path=customXml/itemProps2.xml><?xml version="1.0" encoding="utf-8"?>
<ds:datastoreItem xmlns:ds="http://schemas.openxmlformats.org/officeDocument/2006/customXml" ds:itemID="{B755DE63-0315-4364-93D0-C21817D17C1C}"/>
</file>

<file path=customXml/itemProps3.xml><?xml version="1.0" encoding="utf-8"?>
<ds:datastoreItem xmlns:ds="http://schemas.openxmlformats.org/officeDocument/2006/customXml" ds:itemID="{E4EB138D-3F64-4CD1-9D37-A5F2ED5EA1E5}"/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0x010100CC136D17FBE7864AAC08F82B7E3C006C</vt:lpwstr>
  </property>
</Properties>
</file>